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/>
  <xr:revisionPtr revIDLastSave="0" documentId="13_ncr:1_{F9792F3B-922E-4835-B363-A5A2D1D789D7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FORMAT" sheetId="4" r:id="rId1"/>
    <sheet name="焙煎記録" sheetId="5" r:id="rId2"/>
    <sheet name="焙煎グラフ(まだ・・仮)" sheetId="6" r:id="rId3"/>
  </sheets>
  <definedNames>
    <definedName name="_xlnm.Print_Area" localSheetId="0">FORMAT!$B$1:$AB$24</definedName>
    <definedName name="_xlnm.Print_Area" localSheetId="2">'焙煎グラフ(まだ・・仮)'!$B$1:$O$4</definedName>
    <definedName name="_xlnm.Print_Area" localSheetId="1">焙煎記録!$B$1:$V$25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57" i="5" l="1"/>
  <c r="U156" i="5"/>
  <c r="U155" i="5"/>
  <c r="U154" i="5"/>
  <c r="U153" i="5"/>
  <c r="U152" i="5"/>
  <c r="U151" i="5"/>
  <c r="U150" i="5"/>
  <c r="U149" i="5"/>
  <c r="U148" i="5"/>
  <c r="U147" i="5"/>
  <c r="U146" i="5"/>
  <c r="U145" i="5"/>
  <c r="U144" i="5"/>
  <c r="U143" i="5"/>
  <c r="U142" i="5"/>
  <c r="U141" i="5"/>
  <c r="U140" i="5"/>
  <c r="U139" i="5"/>
  <c r="U138" i="5"/>
  <c r="U137" i="5"/>
  <c r="U136" i="5"/>
  <c r="U135" i="5"/>
  <c r="U13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U71" i="5"/>
  <c r="U72" i="5"/>
  <c r="U73" i="5"/>
  <c r="U74" i="5"/>
  <c r="U75" i="5"/>
  <c r="U76" i="5"/>
  <c r="U77" i="5"/>
  <c r="U78" i="5"/>
  <c r="U79" i="5"/>
  <c r="U80" i="5"/>
  <c r="U81" i="5"/>
  <c r="U82" i="5"/>
  <c r="U83" i="5"/>
  <c r="U84" i="5"/>
  <c r="U85" i="5"/>
  <c r="U86" i="5"/>
  <c r="U87" i="5"/>
  <c r="U88" i="5"/>
  <c r="U89" i="5"/>
  <c r="U90" i="5"/>
  <c r="U91" i="5"/>
  <c r="U92" i="5"/>
  <c r="U93" i="5"/>
  <c r="U94" i="5"/>
  <c r="U95" i="5"/>
  <c r="U96" i="5"/>
  <c r="U97" i="5"/>
  <c r="U98" i="5"/>
  <c r="U99" i="5"/>
  <c r="U100" i="5"/>
  <c r="U101" i="5"/>
  <c r="U102" i="5"/>
  <c r="U103" i="5"/>
  <c r="U104" i="5"/>
  <c r="U105" i="5"/>
  <c r="U106" i="5"/>
  <c r="U107" i="5"/>
  <c r="U108" i="5"/>
  <c r="U109" i="5"/>
  <c r="U110" i="5"/>
  <c r="U111" i="5"/>
  <c r="U112" i="5"/>
  <c r="U113" i="5"/>
  <c r="U114" i="5"/>
  <c r="U115" i="5"/>
  <c r="U116" i="5"/>
  <c r="U117" i="5"/>
  <c r="U118" i="5"/>
  <c r="U119" i="5"/>
  <c r="U120" i="5"/>
  <c r="U121" i="5"/>
  <c r="U122" i="5"/>
  <c r="U123" i="5"/>
  <c r="U124" i="5"/>
  <c r="U125" i="5"/>
  <c r="U126" i="5"/>
  <c r="U127" i="5"/>
  <c r="U128" i="5"/>
  <c r="U129" i="5"/>
  <c r="U130" i="5"/>
  <c r="U131" i="5"/>
  <c r="U132" i="5"/>
  <c r="U133" i="5"/>
</calcChain>
</file>

<file path=xl/sharedStrings.xml><?xml version="1.0" encoding="utf-8"?>
<sst xmlns="http://schemas.openxmlformats.org/spreadsheetml/2006/main" count="373" uniqueCount="153">
  <si>
    <t>焙煎記録表</t>
  </si>
  <si>
    <t>№</t>
  </si>
  <si>
    <t>焙煎日</t>
  </si>
  <si>
    <t>天気</t>
  </si>
  <si>
    <t>豆種類</t>
  </si>
  <si>
    <t>豆量(g)</t>
  </si>
  <si>
    <t>設定温度</t>
  </si>
  <si>
    <t>設定時間</t>
  </si>
  <si>
    <t>1ハゼ開始時間</t>
  </si>
  <si>
    <t>冷却開始</t>
  </si>
  <si>
    <t>仕上がり</t>
  </si>
  <si>
    <t>備考</t>
  </si>
  <si>
    <t>　</t>
    <phoneticPr fontId="2"/>
  </si>
  <si>
    <t>室温</t>
    <rPh sb="0" eb="2">
      <t>シツオン</t>
    </rPh>
    <phoneticPr fontId="2"/>
  </si>
  <si>
    <t>225→230℃（時間）/（温度）</t>
    <rPh sb="9" eb="11">
      <t>ジカン</t>
    </rPh>
    <rPh sb="14" eb="16">
      <t>オンド</t>
    </rPh>
    <phoneticPr fontId="2"/>
  </si>
  <si>
    <t>230→235℃（時間）/（温度）</t>
    <rPh sb="9" eb="11">
      <t>ジカン</t>
    </rPh>
    <rPh sb="14" eb="16">
      <t>オンド</t>
    </rPh>
    <phoneticPr fontId="2"/>
  </si>
  <si>
    <t>冷却変更</t>
    <rPh sb="0" eb="2">
      <t>レイキャク</t>
    </rPh>
    <rPh sb="2" eb="4">
      <t>ヘンコウ</t>
    </rPh>
    <phoneticPr fontId="2"/>
  </si>
  <si>
    <t>200℃到達</t>
    <phoneticPr fontId="2"/>
  </si>
  <si>
    <t>210℃到達</t>
    <rPh sb="4" eb="6">
      <t>トウタツ</t>
    </rPh>
    <phoneticPr fontId="2"/>
  </si>
  <si>
    <t>220℃到達</t>
    <rPh sb="4" eb="6">
      <t>トウタツ</t>
    </rPh>
    <phoneticPr fontId="2"/>
  </si>
  <si>
    <t>230℃到達</t>
    <rPh sb="4" eb="6">
      <t>トウタツ</t>
    </rPh>
    <phoneticPr fontId="2"/>
  </si>
  <si>
    <t>235℃到達</t>
    <rPh sb="4" eb="6">
      <t>トウタツ</t>
    </rPh>
    <phoneticPr fontId="2"/>
  </si>
  <si>
    <t>単位時間は残時間（分）</t>
    <rPh sb="0" eb="2">
      <t>タンイ</t>
    </rPh>
    <rPh sb="2" eb="4">
      <t>ジカン</t>
    </rPh>
    <rPh sb="5" eb="6">
      <t>ザン</t>
    </rPh>
    <rPh sb="6" eb="8">
      <t>ジカン</t>
    </rPh>
    <rPh sb="9" eb="10">
      <t>フン</t>
    </rPh>
    <phoneticPr fontId="2"/>
  </si>
  <si>
    <t>グァテマラSHB</t>
    <phoneticPr fontId="2"/>
  </si>
  <si>
    <t>ハゼ音が殆どしない。</t>
    <rPh sb="2" eb="3">
      <t>オト</t>
    </rPh>
    <rPh sb="4" eb="5">
      <t>ホトン</t>
    </rPh>
    <phoneticPr fontId="2"/>
  </si>
  <si>
    <t>コロンビアエメラルドブライト</t>
    <phoneticPr fontId="2"/>
  </si>
  <si>
    <t>235→240℃（時間）/（温度）</t>
    <rPh sb="9" eb="11">
      <t>ジカン</t>
    </rPh>
    <rPh sb="14" eb="16">
      <t>オンド</t>
    </rPh>
    <phoneticPr fontId="2"/>
  </si>
  <si>
    <t>色むらあり</t>
    <rPh sb="0" eb="1">
      <t>イロ</t>
    </rPh>
    <phoneticPr fontId="2"/>
  </si>
  <si>
    <t>タンザニアKIBO</t>
    <phoneticPr fontId="2"/>
  </si>
  <si>
    <t>焙煎の色艶ともよい</t>
    <rPh sb="0" eb="2">
      <t>バイセン</t>
    </rPh>
    <rPh sb="3" eb="4">
      <t>イロ</t>
    </rPh>
    <rPh sb="4" eb="5">
      <t>ツヤ</t>
    </rPh>
    <phoneticPr fontId="2"/>
  </si>
  <si>
    <t>チャフが剥がれにくい</t>
    <rPh sb="4" eb="5">
      <t>ハ</t>
    </rPh>
    <phoneticPr fontId="2"/>
  </si>
  <si>
    <t>ブラジル№２</t>
    <phoneticPr fontId="2"/>
  </si>
  <si>
    <t>色が均等で火が入りやすい</t>
    <rPh sb="0" eb="1">
      <t>イロ</t>
    </rPh>
    <rPh sb="2" eb="4">
      <t>キントウ</t>
    </rPh>
    <rPh sb="5" eb="6">
      <t>ヒ</t>
    </rPh>
    <rPh sb="7" eb="8">
      <t>ハイ</t>
    </rPh>
    <phoneticPr fontId="2"/>
  </si>
  <si>
    <t>タンザニアFAQ</t>
    <phoneticPr fontId="2"/>
  </si>
  <si>
    <t>焙煎むらが多い</t>
    <rPh sb="0" eb="2">
      <t>バイセン</t>
    </rPh>
    <rPh sb="5" eb="6">
      <t>オオ</t>
    </rPh>
    <phoneticPr fontId="2"/>
  </si>
  <si>
    <t>ハゼ音がしっかりし焙煎も均一</t>
    <rPh sb="2" eb="3">
      <t>オト</t>
    </rPh>
    <rPh sb="9" eb="11">
      <t>バイセン</t>
    </rPh>
    <rPh sb="12" eb="14">
      <t>キンイツ</t>
    </rPh>
    <phoneticPr fontId="2"/>
  </si>
  <si>
    <t>エチオピアシダモ</t>
    <phoneticPr fontId="2"/>
  </si>
  <si>
    <t>欠点豆が多すぎ</t>
    <rPh sb="0" eb="2">
      <t>ケッテン</t>
    </rPh>
    <rPh sb="2" eb="3">
      <t>マメ</t>
    </rPh>
    <rPh sb="4" eb="5">
      <t>オオ</t>
    </rPh>
    <phoneticPr fontId="2"/>
  </si>
  <si>
    <t>―</t>
    <phoneticPr fontId="2"/>
  </si>
  <si>
    <t>同上、味は良好</t>
    <rPh sb="0" eb="2">
      <t>ドウジョウ</t>
    </rPh>
    <rPh sb="3" eb="4">
      <t>アジ</t>
    </rPh>
    <rPh sb="5" eb="7">
      <t>リョウコウ</t>
    </rPh>
    <phoneticPr fontId="2"/>
  </si>
  <si>
    <t>味は良好</t>
    <rPh sb="0" eb="1">
      <t>アジ</t>
    </rPh>
    <rPh sb="2" eb="4">
      <t>リョウコウ</t>
    </rPh>
    <phoneticPr fontId="2"/>
  </si>
  <si>
    <t>ブルーマウンテン№１</t>
    <phoneticPr fontId="2"/>
  </si>
  <si>
    <t>知人にプレゼント</t>
    <rPh sb="0" eb="2">
      <t>チジン</t>
    </rPh>
    <phoneticPr fontId="2"/>
  </si>
  <si>
    <t>エチオピアシダモ　G-4</t>
    <phoneticPr fontId="2"/>
  </si>
  <si>
    <t>味は非常に良好</t>
    <rPh sb="0" eb="1">
      <t>アジ</t>
    </rPh>
    <rPh sb="2" eb="4">
      <t>ヒジョウ</t>
    </rPh>
    <rPh sb="5" eb="7">
      <t>リョウコウ</t>
    </rPh>
    <phoneticPr fontId="2"/>
  </si>
  <si>
    <t>185℃でチャフ剥離</t>
    <rPh sb="8" eb="10">
      <t>ハクリ</t>
    </rPh>
    <phoneticPr fontId="2"/>
  </si>
  <si>
    <t>チャフが残り1分で剥がれ始める。</t>
    <rPh sb="4" eb="5">
      <t>ノコ</t>
    </rPh>
    <rPh sb="7" eb="8">
      <t>フン</t>
    </rPh>
    <rPh sb="9" eb="10">
      <t>ハ</t>
    </rPh>
    <rPh sb="12" eb="13">
      <t>ハジ</t>
    </rPh>
    <phoneticPr fontId="2"/>
  </si>
  <si>
    <t>2.5分程でチャフが剥離</t>
    <rPh sb="3" eb="4">
      <t>フン</t>
    </rPh>
    <rPh sb="4" eb="5">
      <t>ホド</t>
    </rPh>
    <rPh sb="10" eb="12">
      <t>ハクリ</t>
    </rPh>
    <phoneticPr fontId="2"/>
  </si>
  <si>
    <t>コロンビアエメラルドマウンテン</t>
    <phoneticPr fontId="2"/>
  </si>
  <si>
    <t>182℃でﾁｬﾌが剥離</t>
    <rPh sb="9" eb="11">
      <t>ハクリ</t>
    </rPh>
    <phoneticPr fontId="2"/>
  </si>
  <si>
    <t>-</t>
    <phoneticPr fontId="2"/>
  </si>
  <si>
    <t>178℃でﾁｬﾌが剥離</t>
    <rPh sb="9" eb="11">
      <t>ハクリ</t>
    </rPh>
    <phoneticPr fontId="2"/>
  </si>
  <si>
    <t>+1.２</t>
    <phoneticPr fontId="2"/>
  </si>
  <si>
    <t>豆を水洗して焙煎</t>
    <rPh sb="0" eb="1">
      <t>マメ</t>
    </rPh>
    <rPh sb="2" eb="4">
      <t>スイセン</t>
    </rPh>
    <rPh sb="6" eb="8">
      <t>バイセン</t>
    </rPh>
    <phoneticPr fontId="2"/>
  </si>
  <si>
    <t>+１.3</t>
    <phoneticPr fontId="2"/>
  </si>
  <si>
    <t>温度が上がらない。</t>
    <rPh sb="0" eb="2">
      <t>オンド</t>
    </rPh>
    <rPh sb="3" eb="4">
      <t>ア</t>
    </rPh>
    <phoneticPr fontId="2"/>
  </si>
  <si>
    <t>コロンビアスプレモ</t>
    <phoneticPr fontId="2"/>
  </si>
  <si>
    <t>火の通りが良い</t>
    <rPh sb="0" eb="1">
      <t>ヒ</t>
    </rPh>
    <rPh sb="2" eb="3">
      <t>トオ</t>
    </rPh>
    <rPh sb="5" eb="6">
      <t>ヨ</t>
    </rPh>
    <phoneticPr fontId="2"/>
  </si>
  <si>
    <t>豆の色が緑→黄土色に近くに変色</t>
    <rPh sb="0" eb="1">
      <t>マメ</t>
    </rPh>
    <rPh sb="2" eb="3">
      <t>イロ</t>
    </rPh>
    <rPh sb="4" eb="5">
      <t>ミドリ</t>
    </rPh>
    <rPh sb="6" eb="8">
      <t>オウド</t>
    </rPh>
    <rPh sb="8" eb="9">
      <t>イロ</t>
    </rPh>
    <rPh sb="10" eb="11">
      <t>チカ</t>
    </rPh>
    <rPh sb="13" eb="15">
      <t>ヘンショク</t>
    </rPh>
    <phoneticPr fontId="2"/>
  </si>
  <si>
    <t>Cup of excellence Nicaragua</t>
    <phoneticPr fontId="2"/>
  </si>
  <si>
    <t>豆の色が濃い緑色</t>
    <rPh sb="0" eb="1">
      <t>マメ</t>
    </rPh>
    <rPh sb="2" eb="3">
      <t>イロ</t>
    </rPh>
    <rPh sb="4" eb="5">
      <t>コ</t>
    </rPh>
    <rPh sb="6" eb="7">
      <t>ミドリ</t>
    </rPh>
    <rPh sb="7" eb="8">
      <t>イロ</t>
    </rPh>
    <phoneticPr fontId="2"/>
  </si>
  <si>
    <t>チャフ剥離残り10分</t>
    <rPh sb="3" eb="5">
      <t>ハクリ</t>
    </rPh>
    <rPh sb="5" eb="6">
      <t>ノコ</t>
    </rPh>
    <rPh sb="9" eb="10">
      <t>フン</t>
    </rPh>
    <phoneticPr fontId="2"/>
  </si>
  <si>
    <t>チャフ剥離2.2分</t>
    <rPh sb="3" eb="5">
      <t>ハクリ</t>
    </rPh>
    <rPh sb="8" eb="9">
      <t>フン</t>
    </rPh>
    <phoneticPr fontId="2"/>
  </si>
  <si>
    <t>チャフ剥離2.8分</t>
    <rPh sb="3" eb="5">
      <t>ハクリ</t>
    </rPh>
    <rPh sb="8" eb="9">
      <t>フン</t>
    </rPh>
    <phoneticPr fontId="2"/>
  </si>
  <si>
    <t>グァテマラアンティグアレタナ農園</t>
    <rPh sb="14" eb="16">
      <t>ノウエン</t>
    </rPh>
    <phoneticPr fontId="2"/>
  </si>
  <si>
    <t>チャフ剥離2.9分</t>
    <rPh sb="3" eb="5">
      <t>ハクリ</t>
    </rPh>
    <rPh sb="8" eb="9">
      <t>フン</t>
    </rPh>
    <phoneticPr fontId="2"/>
  </si>
  <si>
    <t>バリアラビカ神山</t>
    <rPh sb="6" eb="8">
      <t>カミヤマ</t>
    </rPh>
    <phoneticPr fontId="2"/>
  </si>
  <si>
    <t>購入後1年経過豆使用</t>
    <rPh sb="0" eb="2">
      <t>コウニュウ</t>
    </rPh>
    <rPh sb="2" eb="3">
      <t>ゴ</t>
    </rPh>
    <rPh sb="4" eb="5">
      <t>ネン</t>
    </rPh>
    <rPh sb="5" eb="7">
      <t>ケイカ</t>
    </rPh>
    <rPh sb="7" eb="8">
      <t>マメ</t>
    </rPh>
    <rPh sb="8" eb="10">
      <t>シヨウ</t>
    </rPh>
    <phoneticPr fontId="2"/>
  </si>
  <si>
    <t>エチオピアシダモG-4</t>
    <phoneticPr fontId="2"/>
  </si>
  <si>
    <t>ニカラグア　COE　エルパルマル農園</t>
    <rPh sb="16" eb="18">
      <t>ノウエン</t>
    </rPh>
    <phoneticPr fontId="2"/>
  </si>
  <si>
    <t>エチオピア　グジ・ブク・ブレスドバレー</t>
    <phoneticPr fontId="2"/>
  </si>
  <si>
    <t>チャフ剥がれが早く、煙が出るのも早い。</t>
    <rPh sb="3" eb="4">
      <t>ハ</t>
    </rPh>
    <rPh sb="7" eb="8">
      <t>ハヤ</t>
    </rPh>
    <rPh sb="10" eb="11">
      <t>ケムリ</t>
    </rPh>
    <rPh sb="12" eb="13">
      <t>デ</t>
    </rPh>
    <rPh sb="16" eb="17">
      <t>ハヤ</t>
    </rPh>
    <phoneticPr fontId="2"/>
  </si>
  <si>
    <t>条件変更テスト</t>
    <rPh sb="0" eb="2">
      <t>ジョウケン</t>
    </rPh>
    <rPh sb="2" eb="4">
      <t>ヘンコウ</t>
    </rPh>
    <phoneticPr fontId="2"/>
  </si>
  <si>
    <t>11分でチャフ剥がれ、チャフの量が多く排気ができずモーター音が上昇。</t>
    <rPh sb="2" eb="3">
      <t>フン</t>
    </rPh>
    <rPh sb="7" eb="8">
      <t>ハ</t>
    </rPh>
    <rPh sb="15" eb="16">
      <t>リョウ</t>
    </rPh>
    <rPh sb="17" eb="18">
      <t>オオ</t>
    </rPh>
    <rPh sb="19" eb="21">
      <t>ハイキ</t>
    </rPh>
    <rPh sb="29" eb="30">
      <t>オン</t>
    </rPh>
    <rPh sb="31" eb="33">
      <t>ジョウショウ</t>
    </rPh>
    <phoneticPr fontId="2"/>
  </si>
  <si>
    <t>マンデンリン・ワハナ・ラスーナ・ナチュラル</t>
    <phoneticPr fontId="2"/>
  </si>
  <si>
    <t>豆ちょっと古い、チャフ3.0秒剥がれ</t>
    <rPh sb="0" eb="1">
      <t>マメ</t>
    </rPh>
    <rPh sb="5" eb="6">
      <t>フル</t>
    </rPh>
    <rPh sb="14" eb="15">
      <t>ビョウ</t>
    </rPh>
    <rPh sb="15" eb="16">
      <t>ハ</t>
    </rPh>
    <phoneticPr fontId="2"/>
  </si>
  <si>
    <t>チャフの剥がれが早い。</t>
    <rPh sb="4" eb="5">
      <t>ハ</t>
    </rPh>
    <rPh sb="8" eb="9">
      <t>ハヤ</t>
    </rPh>
    <phoneticPr fontId="2"/>
  </si>
  <si>
    <t>コロンビアピンクブルボン</t>
    <phoneticPr fontId="2"/>
  </si>
  <si>
    <t>チャフ剥がれが遅い</t>
    <rPh sb="3" eb="4">
      <t>ハ</t>
    </rPh>
    <rPh sb="7" eb="8">
      <t>オソ</t>
    </rPh>
    <phoneticPr fontId="2"/>
  </si>
  <si>
    <t>チャフが一気に剥がれ詰まる</t>
    <rPh sb="4" eb="6">
      <t>イッキ</t>
    </rPh>
    <rPh sb="7" eb="8">
      <t>ハ</t>
    </rPh>
    <rPh sb="10" eb="11">
      <t>ツ</t>
    </rPh>
    <phoneticPr fontId="2"/>
  </si>
  <si>
    <t>フルーティな香りがする。</t>
    <rPh sb="6" eb="7">
      <t>カオ</t>
    </rPh>
    <phoneticPr fontId="2"/>
  </si>
  <si>
    <t>ミルで挽きが硬い</t>
    <rPh sb="3" eb="4">
      <t>ヒ</t>
    </rPh>
    <rPh sb="6" eb="7">
      <t>カタ</t>
    </rPh>
    <phoneticPr fontId="2"/>
  </si>
  <si>
    <t>ちょっと焙煎し過ぎた</t>
    <rPh sb="4" eb="6">
      <t>バイセン</t>
    </rPh>
    <rPh sb="7" eb="8">
      <t>ス</t>
    </rPh>
    <phoneticPr fontId="2"/>
  </si>
  <si>
    <t>豆の量を減らしてみました。</t>
    <rPh sb="0" eb="1">
      <t>マメ</t>
    </rPh>
    <rPh sb="2" eb="3">
      <t>リョウ</t>
    </rPh>
    <rPh sb="4" eb="5">
      <t>ヘ</t>
    </rPh>
    <phoneticPr fontId="2"/>
  </si>
  <si>
    <t>松屋コーヒーでの初焙煎。</t>
    <rPh sb="0" eb="2">
      <t>マツヤ</t>
    </rPh>
    <rPh sb="8" eb="9">
      <t>ハツ</t>
    </rPh>
    <rPh sb="9" eb="11">
      <t>バイセン</t>
    </rPh>
    <phoneticPr fontId="2"/>
  </si>
  <si>
    <t>ブラジル№２サントス(松屋コーヒー）</t>
    <rPh sb="11" eb="13">
      <t>マツヤ</t>
    </rPh>
    <phoneticPr fontId="2"/>
  </si>
  <si>
    <t>エチオピアシダモ(松屋コーヒー）</t>
    <rPh sb="9" eb="11">
      <t>マツヤ</t>
    </rPh>
    <phoneticPr fontId="2"/>
  </si>
  <si>
    <t>他社のシダモより欠点豆少ない</t>
    <rPh sb="0" eb="2">
      <t>タシャ</t>
    </rPh>
    <rPh sb="8" eb="10">
      <t>ケッテン</t>
    </rPh>
    <rPh sb="10" eb="11">
      <t>マメ</t>
    </rPh>
    <rPh sb="11" eb="12">
      <t>スク</t>
    </rPh>
    <phoneticPr fontId="2"/>
  </si>
  <si>
    <t>グァテマラSHB（松屋コーヒー）</t>
    <rPh sb="9" eb="11">
      <t>マツヤ</t>
    </rPh>
    <phoneticPr fontId="2"/>
  </si>
  <si>
    <t>スクリーンも大きく、他社より高品質</t>
    <rPh sb="6" eb="7">
      <t>オオ</t>
    </rPh>
    <rPh sb="10" eb="12">
      <t>タシャ</t>
    </rPh>
    <rPh sb="14" eb="17">
      <t>コウヒンシツ</t>
    </rPh>
    <phoneticPr fontId="2"/>
  </si>
  <si>
    <t>タンザニア（松屋コーヒー）</t>
    <rPh sb="6" eb="8">
      <t>マツヤ</t>
    </rPh>
    <phoneticPr fontId="2"/>
  </si>
  <si>
    <t>スクリーンが若干Old</t>
    <rPh sb="6" eb="8">
      <t>ジャッカン</t>
    </rPh>
    <phoneticPr fontId="2"/>
  </si>
  <si>
    <t>ケニヤマサイ</t>
    <phoneticPr fontId="2"/>
  </si>
  <si>
    <t>味・香りともトップクラス</t>
    <rPh sb="0" eb="1">
      <t>アジ</t>
    </rPh>
    <rPh sb="2" eb="3">
      <t>カオ</t>
    </rPh>
    <phoneticPr fontId="2"/>
  </si>
  <si>
    <t>ブラジル№2サントス</t>
    <phoneticPr fontId="2"/>
  </si>
  <si>
    <t>ジェネカフェ分解修理後</t>
    <rPh sb="6" eb="8">
      <t>ブンカイ</t>
    </rPh>
    <rPh sb="8" eb="10">
      <t>シュウリ</t>
    </rPh>
    <rPh sb="10" eb="11">
      <t>ゴ</t>
    </rPh>
    <phoneticPr fontId="2"/>
  </si>
  <si>
    <t>タンザニア・エチオピア110ｇづつ</t>
    <phoneticPr fontId="2"/>
  </si>
  <si>
    <t>残り180度になったら冷却</t>
    <rPh sb="0" eb="1">
      <t>ノコ</t>
    </rPh>
    <rPh sb="5" eb="6">
      <t>ド</t>
    </rPh>
    <rPh sb="11" eb="13">
      <t>レイキャク</t>
    </rPh>
    <phoneticPr fontId="2"/>
  </si>
  <si>
    <t>ブラジル・コロンビア・グァテマラ80ｇづつ</t>
    <phoneticPr fontId="2"/>
  </si>
  <si>
    <t>豆を少な目で焙煎</t>
    <rPh sb="0" eb="1">
      <t>マメ</t>
    </rPh>
    <rPh sb="2" eb="3">
      <t>スク</t>
    </rPh>
    <rPh sb="4" eb="5">
      <t>メ</t>
    </rPh>
    <rPh sb="6" eb="8">
      <t>バイセン</t>
    </rPh>
    <phoneticPr fontId="2"/>
  </si>
  <si>
    <t>グァテマラ　アティトラン　ブルーレイクハニー</t>
    <phoneticPr fontId="2"/>
  </si>
  <si>
    <t>欠点豆なし、チャフが剥がれにくい</t>
    <rPh sb="0" eb="2">
      <t>ケッテン</t>
    </rPh>
    <rPh sb="2" eb="3">
      <t>マメ</t>
    </rPh>
    <rPh sb="10" eb="11">
      <t>ハ</t>
    </rPh>
    <phoneticPr fontId="2"/>
  </si>
  <si>
    <t>ブラジル150ｇ、ケニヤマサイ100</t>
    <phoneticPr fontId="2"/>
  </si>
  <si>
    <t>グァテマラ　リンダ</t>
    <phoneticPr fontId="2"/>
  </si>
  <si>
    <t>ルワンダ　カランビナチュラル</t>
    <phoneticPr fontId="2"/>
  </si>
  <si>
    <t>アイスコーヒー用</t>
    <rPh sb="7" eb="8">
      <t>ヨウ</t>
    </rPh>
    <phoneticPr fontId="2"/>
  </si>
  <si>
    <t>エチオピア・ゲイシャ・ナチュラル</t>
    <phoneticPr fontId="2"/>
  </si>
  <si>
    <t>230→235℃（時間）/（温度）2</t>
    <rPh sb="0" eb="18">
      <t>ジカン2</t>
    </rPh>
    <phoneticPr fontId="2"/>
  </si>
  <si>
    <t>残7S　225→230℃（時間）/（温度）</t>
    <rPh sb="0" eb="1">
      <t>ザン</t>
    </rPh>
    <rPh sb="13" eb="15">
      <t>ジカン</t>
    </rPh>
    <rPh sb="18" eb="20">
      <t>オンド</t>
    </rPh>
    <phoneticPr fontId="2"/>
  </si>
  <si>
    <t>コロンビア・スプレモ</t>
    <phoneticPr fontId="2"/>
  </si>
  <si>
    <t>ブラジル№２</t>
    <phoneticPr fontId="2"/>
  </si>
  <si>
    <t>マンデリン　G1</t>
    <phoneticPr fontId="2"/>
  </si>
  <si>
    <t>豆の量が少なく焙煎失敗。不味い。</t>
    <rPh sb="0" eb="1">
      <t>マメ</t>
    </rPh>
    <rPh sb="2" eb="3">
      <t>リョウ</t>
    </rPh>
    <rPh sb="4" eb="5">
      <t>スク</t>
    </rPh>
    <rPh sb="7" eb="9">
      <t>バイセン</t>
    </rPh>
    <rPh sb="9" eb="11">
      <t>シッパイ</t>
    </rPh>
    <rPh sb="12" eb="14">
      <t>マズ</t>
    </rPh>
    <phoneticPr fontId="2"/>
  </si>
  <si>
    <t>焙煎・味とも良好</t>
    <rPh sb="0" eb="2">
      <t>バイセン</t>
    </rPh>
    <rPh sb="3" eb="4">
      <t>アジ</t>
    </rPh>
    <rPh sb="6" eb="8">
      <t>リョウコウ</t>
    </rPh>
    <phoneticPr fontId="2"/>
  </si>
  <si>
    <t>欠点豆なし、味も最高</t>
    <rPh sb="0" eb="2">
      <t>ケッテン</t>
    </rPh>
    <rPh sb="2" eb="3">
      <t>マメ</t>
    </rPh>
    <rPh sb="6" eb="7">
      <t>アジ</t>
    </rPh>
    <rPh sb="8" eb="10">
      <t>サイコウ</t>
    </rPh>
    <phoneticPr fontId="2"/>
  </si>
  <si>
    <t>残り2.2で冷却変更</t>
    <rPh sb="0" eb="1">
      <t>ノコ</t>
    </rPh>
    <rPh sb="6" eb="8">
      <t>レイキャク</t>
    </rPh>
    <rPh sb="8" eb="10">
      <t>ヘンコウ</t>
    </rPh>
    <phoneticPr fontId="2"/>
  </si>
  <si>
    <t>残り3.4で冷却変更</t>
    <rPh sb="0" eb="1">
      <t>ノコ</t>
    </rPh>
    <rPh sb="6" eb="8">
      <t>レイキャク</t>
    </rPh>
    <rPh sb="8" eb="10">
      <t>ヘンコウ</t>
    </rPh>
    <phoneticPr fontId="2"/>
  </si>
  <si>
    <t>変更230℃</t>
    <rPh sb="0" eb="2">
      <t>ヘンコウ</t>
    </rPh>
    <phoneticPr fontId="2"/>
  </si>
  <si>
    <t>変更235℃</t>
    <rPh sb="0" eb="2">
      <t>ヘンコウ</t>
    </rPh>
    <phoneticPr fontId="2"/>
  </si>
  <si>
    <t>変更245℃</t>
    <rPh sb="0" eb="2">
      <t>ヘンコウ</t>
    </rPh>
    <phoneticPr fontId="2"/>
  </si>
  <si>
    <t>1ハゼ</t>
    <phoneticPr fontId="2"/>
  </si>
  <si>
    <t>グァテマラ　リンダナチュラル</t>
    <phoneticPr fontId="2"/>
  </si>
  <si>
    <t>ブラジル№２</t>
    <phoneticPr fontId="2"/>
  </si>
  <si>
    <t>コロンビアスプレモ</t>
    <phoneticPr fontId="2"/>
  </si>
  <si>
    <t>ブラジル№２</t>
    <phoneticPr fontId="2"/>
  </si>
  <si>
    <t>焙煎指数</t>
    <rPh sb="0" eb="2">
      <t>バイセン</t>
    </rPh>
    <rPh sb="2" eb="4">
      <t>シスウ</t>
    </rPh>
    <phoneticPr fontId="2"/>
  </si>
  <si>
    <t>焙煎後の重量</t>
    <rPh sb="0" eb="3">
      <t>バイセンゴ</t>
    </rPh>
    <rPh sb="4" eb="6">
      <t>ジュウリョウ</t>
    </rPh>
    <phoneticPr fontId="2"/>
  </si>
  <si>
    <t>New追加</t>
    <rPh sb="3" eb="5">
      <t>ツイカ</t>
    </rPh>
    <phoneticPr fontId="2"/>
  </si>
  <si>
    <t>Coolingﾎﾞﾀﾝを押して強制冷却開始</t>
    <rPh sb="12" eb="13">
      <t>オ</t>
    </rPh>
    <rPh sb="15" eb="17">
      <t>キョウセイ</t>
    </rPh>
    <rPh sb="17" eb="19">
      <t>レイキャク</t>
    </rPh>
    <rPh sb="19" eb="21">
      <t>カイシ</t>
    </rPh>
    <phoneticPr fontId="2"/>
  </si>
  <si>
    <t>エチオピアゲイシャナチュラル</t>
    <phoneticPr fontId="2"/>
  </si>
  <si>
    <t>コロンビアスプレモ</t>
    <phoneticPr fontId="2"/>
  </si>
  <si>
    <t>グァテマラアティトランブルーレイクハニー</t>
    <phoneticPr fontId="2"/>
  </si>
  <si>
    <t>225℃到達</t>
    <rPh sb="4" eb="6">
      <t>トウタツ</t>
    </rPh>
    <phoneticPr fontId="2"/>
  </si>
  <si>
    <t>焙煎後の重量</t>
    <rPh sb="0" eb="2">
      <t>バイセン</t>
    </rPh>
    <rPh sb="2" eb="3">
      <t>ゴ</t>
    </rPh>
    <rPh sb="4" eb="6">
      <t>ジュウリョウ</t>
    </rPh>
    <phoneticPr fontId="2"/>
  </si>
  <si>
    <t>225℃到達</t>
    <phoneticPr fontId="2"/>
  </si>
  <si>
    <t>New追加</t>
    <rPh sb="3" eb="5">
      <t>ツイカ</t>
    </rPh>
    <phoneticPr fontId="2"/>
  </si>
  <si>
    <t>※ジェネカフェは予熱なしで焙煎開始</t>
    <rPh sb="8" eb="10">
      <t>ヨネツ</t>
    </rPh>
    <rPh sb="13" eb="15">
      <t>バイセン</t>
    </rPh>
    <rPh sb="15" eb="17">
      <t>カイシ</t>
    </rPh>
    <phoneticPr fontId="2"/>
  </si>
  <si>
    <t>タンザニアFAQ</t>
    <phoneticPr fontId="2"/>
  </si>
  <si>
    <t>エチオピアシダモ</t>
    <phoneticPr fontId="2"/>
  </si>
  <si>
    <t>グァテマラSHB</t>
    <phoneticPr fontId="2"/>
  </si>
  <si>
    <t>コロンビアスプレモ</t>
    <phoneticPr fontId="2"/>
  </si>
  <si>
    <t>ブラジル№２</t>
    <phoneticPr fontId="2"/>
  </si>
  <si>
    <t>160℃プリヒート（味は特に変わらず）</t>
    <rPh sb="10" eb="11">
      <t>アジ</t>
    </rPh>
    <rPh sb="12" eb="13">
      <t>トク</t>
    </rPh>
    <rPh sb="14" eb="15">
      <t>カ</t>
    </rPh>
    <phoneticPr fontId="2"/>
  </si>
  <si>
    <t>タンザニアFAQ</t>
    <phoneticPr fontId="2"/>
  </si>
  <si>
    <t>コロンビアエメラルドマウンテン</t>
    <phoneticPr fontId="2"/>
  </si>
  <si>
    <t>予熱を1分長め</t>
    <rPh sb="0" eb="2">
      <t>ヨネツ</t>
    </rPh>
    <rPh sb="4" eb="5">
      <t>フン</t>
    </rPh>
    <rPh sb="5" eb="6">
      <t>ナガ</t>
    </rPh>
    <phoneticPr fontId="2"/>
  </si>
  <si>
    <t>グァテマラSHB</t>
    <phoneticPr fontId="2"/>
  </si>
  <si>
    <t>タンザニアFAQ</t>
    <phoneticPr fontId="2"/>
  </si>
  <si>
    <t>コロンビアスプレモ</t>
    <phoneticPr fontId="2"/>
  </si>
  <si>
    <t>エチオピアシダモ</t>
    <phoneticPr fontId="2"/>
  </si>
  <si>
    <t>ブラジル№２</t>
    <phoneticPr fontId="2"/>
  </si>
  <si>
    <t>グァテマラSHB</t>
    <phoneticPr fontId="2"/>
  </si>
  <si>
    <t>コロンビアエメラルドマウンテン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</si>
</sst>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_);[Red]\(0.0\)"/>
    <numFmt numFmtId="178" formatCode="0.00_);[Red]\(0.00\)"/>
  </numFmts>
  <fonts count="9" x14ac:knownFonts="1">
    <font>
      <sz val="11"/>
      <color rgb="FF000000"/>
      <name val="游ゴシック"/>
    </font>
    <font>
      <sz val="11"/>
      <color rgb="FF000000"/>
      <name val="游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游ゴシック"/>
      <family val="3"/>
      <charset val="128"/>
    </font>
    <font>
      <b/>
      <sz val="11"/>
      <color rgb="FF00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sz val="11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b/>
      <sz val="11"/>
      <color rgb="FFFF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176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77" fontId="4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vertical="center"/>
    </xf>
    <xf numFmtId="177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4" fontId="6" fillId="0" borderId="8" xfId="0" applyNumberFormat="1" applyFont="1" applyBorder="1" applyAlignment="1">
      <alignment vertical="center"/>
    </xf>
    <xf numFmtId="177" fontId="6" fillId="0" borderId="8" xfId="0" applyNumberFormat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176" fontId="6" fillId="0" borderId="8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4" fontId="7" fillId="0" borderId="8" xfId="0" applyNumberFormat="1" applyFont="1" applyBorder="1" applyAlignment="1">
      <alignment vertical="center"/>
    </xf>
    <xf numFmtId="177" fontId="7" fillId="0" borderId="8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76" fontId="6" fillId="0" borderId="9" xfId="0" applyNumberFormat="1" applyFont="1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1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vertical="center"/>
    </xf>
    <xf numFmtId="178" fontId="7" fillId="0" borderId="9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8" fontId="6" fillId="0" borderId="9" xfId="0" applyNumberFormat="1" applyFont="1" applyBorder="1" applyAlignment="1">
      <alignment vertical="center"/>
    </xf>
    <xf numFmtId="14" fontId="7" fillId="0" borderId="0" xfId="0" applyNumberFormat="1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4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游ゴシック"/>
        <family val="3"/>
        <charset val="128"/>
        <scheme val="none"/>
      </font>
      <numFmt numFmtId="176" formatCode="0_);[Red]\(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6" formatCode="0_);[Red]\(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77" formatCode="0.0_);[Red]\(0.0\)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numFmt numFmtId="19" formatCode="yyyy/m/d"/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'焙煎グラフ(まだ・・仮)'!$E$4</c:f>
              <c:strCache>
                <c:ptCount val="1"/>
                <c:pt idx="0">
                  <c:v>200℃到達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'焙煎グラフ(まだ・・仮)'!$E$5:$E$14</c:f>
              <c:numCache>
                <c:formatCode>General</c:formatCode>
                <c:ptCount val="10"/>
                <c:pt idx="0">
                  <c:v>10.5</c:v>
                </c:pt>
                <c:pt idx="1">
                  <c:v>9.9</c:v>
                </c:pt>
                <c:pt idx="2">
                  <c:v>9.8000000000000007</c:v>
                </c:pt>
                <c:pt idx="3">
                  <c:v>9.6</c:v>
                </c:pt>
                <c:pt idx="4">
                  <c:v>10.5</c:v>
                </c:pt>
                <c:pt idx="5">
                  <c:v>10</c:v>
                </c:pt>
                <c:pt idx="6">
                  <c:v>10.8</c:v>
                </c:pt>
                <c:pt idx="7">
                  <c:v>10.5</c:v>
                </c:pt>
                <c:pt idx="8">
                  <c:v>10.199999999999999</c:v>
                </c:pt>
                <c:pt idx="9">
                  <c:v>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32-4408-BC99-B30E986D6C50}"/>
            </c:ext>
          </c:extLst>
        </c:ser>
        <c:ser>
          <c:idx val="1"/>
          <c:order val="1"/>
          <c:tx>
            <c:strRef>
              <c:f>'焙煎グラフ(まだ・・仮)'!$F$4</c:f>
              <c:strCache>
                <c:ptCount val="1"/>
                <c:pt idx="0">
                  <c:v>210℃到達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'焙煎グラフ(まだ・・仮)'!$F$5:$F$14</c:f>
              <c:numCache>
                <c:formatCode>General</c:formatCode>
                <c:ptCount val="10"/>
                <c:pt idx="0">
                  <c:v>9.6</c:v>
                </c:pt>
                <c:pt idx="1">
                  <c:v>8.9</c:v>
                </c:pt>
                <c:pt idx="2">
                  <c:v>8.9</c:v>
                </c:pt>
                <c:pt idx="3">
                  <c:v>8.9</c:v>
                </c:pt>
                <c:pt idx="4">
                  <c:v>9.8000000000000007</c:v>
                </c:pt>
                <c:pt idx="5">
                  <c:v>9.3000000000000007</c:v>
                </c:pt>
                <c:pt idx="6">
                  <c:v>10.1</c:v>
                </c:pt>
                <c:pt idx="7">
                  <c:v>9.6</c:v>
                </c:pt>
                <c:pt idx="8">
                  <c:v>9.3000000000000007</c:v>
                </c:pt>
                <c:pt idx="9">
                  <c:v>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32-4408-BC99-B30E986D6C50}"/>
            </c:ext>
          </c:extLst>
        </c:ser>
        <c:ser>
          <c:idx val="2"/>
          <c:order val="2"/>
          <c:tx>
            <c:strRef>
              <c:f>'焙煎グラフ(まだ・・仮)'!$G$4</c:f>
              <c:strCache>
                <c:ptCount val="1"/>
                <c:pt idx="0">
                  <c:v>220℃到達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'焙煎グラフ(まだ・・仮)'!$G$5:$G$14</c:f>
              <c:numCache>
                <c:formatCode>General</c:formatCode>
                <c:ptCount val="10"/>
                <c:pt idx="0">
                  <c:v>8.6999999999999993</c:v>
                </c:pt>
                <c:pt idx="1">
                  <c:v>7.8</c:v>
                </c:pt>
                <c:pt idx="2">
                  <c:v>7.8</c:v>
                </c:pt>
                <c:pt idx="3">
                  <c:v>8</c:v>
                </c:pt>
                <c:pt idx="4">
                  <c:v>9</c:v>
                </c:pt>
                <c:pt idx="5">
                  <c:v>8.3000000000000007</c:v>
                </c:pt>
                <c:pt idx="6">
                  <c:v>9.1999999999999993</c:v>
                </c:pt>
                <c:pt idx="7">
                  <c:v>8.8000000000000007</c:v>
                </c:pt>
                <c:pt idx="8">
                  <c:v>8.4</c:v>
                </c:pt>
                <c:pt idx="9">
                  <c:v>7.7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32-4408-BC99-B30E986D6C50}"/>
            </c:ext>
          </c:extLst>
        </c:ser>
        <c:ser>
          <c:idx val="3"/>
          <c:order val="3"/>
          <c:tx>
            <c:strRef>
              <c:f>'焙煎グラフ(まだ・・仮)'!$H$4</c:f>
              <c:strCache>
                <c:ptCount val="1"/>
                <c:pt idx="0">
                  <c:v>230℃到達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'焙煎グラフ(まだ・・仮)'!$H$5:$H$14</c:f>
              <c:numCache>
                <c:formatCode>General</c:formatCode>
                <c:ptCount val="10"/>
                <c:pt idx="0">
                  <c:v>6.4</c:v>
                </c:pt>
                <c:pt idx="1">
                  <c:v>6.3</c:v>
                </c:pt>
                <c:pt idx="2">
                  <c:v>6.4</c:v>
                </c:pt>
                <c:pt idx="3">
                  <c:v>5.9</c:v>
                </c:pt>
                <c:pt idx="4">
                  <c:v>6.4</c:v>
                </c:pt>
                <c:pt idx="5">
                  <c:v>6.3</c:v>
                </c:pt>
                <c:pt idx="6">
                  <c:v>7.4</c:v>
                </c:pt>
                <c:pt idx="7">
                  <c:v>6.5</c:v>
                </c:pt>
                <c:pt idx="8">
                  <c:v>6.5</c:v>
                </c:pt>
                <c:pt idx="9">
                  <c:v>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32-4408-BC99-B30E986D6C50}"/>
            </c:ext>
          </c:extLst>
        </c:ser>
        <c:ser>
          <c:idx val="4"/>
          <c:order val="4"/>
          <c:tx>
            <c:strRef>
              <c:f>'焙煎グラフ(まだ・・仮)'!$I$4</c:f>
              <c:strCache>
                <c:ptCount val="1"/>
                <c:pt idx="0">
                  <c:v>235℃到達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'焙煎グラフ(まだ・・仮)'!$I$5:$I$14</c:f>
              <c:numCache>
                <c:formatCode>General</c:formatCode>
                <c:ptCount val="10"/>
                <c:pt idx="0">
                  <c:v>4.9000000000000004</c:v>
                </c:pt>
                <c:pt idx="1">
                  <c:v>5.6</c:v>
                </c:pt>
                <c:pt idx="2">
                  <c:v>4.0999999999999996</c:v>
                </c:pt>
                <c:pt idx="3">
                  <c:v>4.5999999999999996</c:v>
                </c:pt>
                <c:pt idx="4">
                  <c:v>5.6</c:v>
                </c:pt>
                <c:pt idx="5">
                  <c:v>5.4</c:v>
                </c:pt>
                <c:pt idx="6">
                  <c:v>6.6</c:v>
                </c:pt>
                <c:pt idx="7">
                  <c:v>5.7</c:v>
                </c:pt>
                <c:pt idx="8">
                  <c:v>5.7</c:v>
                </c:pt>
                <c:pt idx="9">
                  <c:v>5.4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432-4408-BC99-B30E986D6C50}"/>
            </c:ext>
          </c:extLst>
        </c:ser>
        <c:ser>
          <c:idx val="5"/>
          <c:order val="5"/>
          <c:tx>
            <c:strRef>
              <c:f>'焙煎グラフ(まだ・・仮)'!$J$4</c:f>
              <c:strCache>
                <c:ptCount val="1"/>
                <c:pt idx="0">
                  <c:v>変更230℃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'焙煎グラフ(まだ・・仮)'!$J$5:$J$14</c:f>
              <c:numCache>
                <c:formatCode>General</c:formatCode>
                <c:ptCount val="10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432-4408-BC99-B30E986D6C50}"/>
            </c:ext>
          </c:extLst>
        </c:ser>
        <c:ser>
          <c:idx val="6"/>
          <c:order val="6"/>
          <c:tx>
            <c:strRef>
              <c:f>'焙煎グラフ(まだ・・仮)'!$K$4</c:f>
              <c:strCache>
                <c:ptCount val="1"/>
                <c:pt idx="0">
                  <c:v>変更235℃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'焙煎グラフ(まだ・・仮)'!$K$5:$K$14</c:f>
              <c:numCache>
                <c:formatCode>General</c:formatCode>
                <c:ptCount val="10"/>
                <c:pt idx="0">
                  <c:v>6.4</c:v>
                </c:pt>
                <c:pt idx="1">
                  <c:v>6.3</c:v>
                </c:pt>
                <c:pt idx="2">
                  <c:v>6.4</c:v>
                </c:pt>
                <c:pt idx="3">
                  <c:v>5.9</c:v>
                </c:pt>
                <c:pt idx="4">
                  <c:v>6.4</c:v>
                </c:pt>
                <c:pt idx="5">
                  <c:v>6.3</c:v>
                </c:pt>
                <c:pt idx="6">
                  <c:v>7.4</c:v>
                </c:pt>
                <c:pt idx="7">
                  <c:v>6.5</c:v>
                </c:pt>
                <c:pt idx="8">
                  <c:v>6.5</c:v>
                </c:pt>
                <c:pt idx="9">
                  <c:v>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432-4408-BC99-B30E986D6C50}"/>
            </c:ext>
          </c:extLst>
        </c:ser>
        <c:ser>
          <c:idx val="7"/>
          <c:order val="7"/>
          <c:tx>
            <c:strRef>
              <c:f>'焙煎グラフ(まだ・・仮)'!$L$4</c:f>
              <c:strCache>
                <c:ptCount val="1"/>
                <c:pt idx="0">
                  <c:v>変更245℃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'焙煎グラフ(まだ・・仮)'!$L$5:$L$14</c:f>
              <c:numCache>
                <c:formatCode>General</c:formatCode>
                <c:ptCount val="10"/>
                <c:pt idx="0">
                  <c:v>4.9000000000000004</c:v>
                </c:pt>
                <c:pt idx="1">
                  <c:v>5.6</c:v>
                </c:pt>
                <c:pt idx="2">
                  <c:v>4.0999999999999996</c:v>
                </c:pt>
                <c:pt idx="3">
                  <c:v>4.5999999999999996</c:v>
                </c:pt>
                <c:pt idx="4">
                  <c:v>5.6</c:v>
                </c:pt>
                <c:pt idx="5">
                  <c:v>5.4</c:v>
                </c:pt>
                <c:pt idx="6">
                  <c:v>6.6</c:v>
                </c:pt>
                <c:pt idx="7">
                  <c:v>5.7</c:v>
                </c:pt>
                <c:pt idx="8">
                  <c:v>5.7</c:v>
                </c:pt>
                <c:pt idx="9">
                  <c:v>5.4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432-4408-BC99-B30E986D6C50}"/>
            </c:ext>
          </c:extLst>
        </c:ser>
        <c:ser>
          <c:idx val="8"/>
          <c:order val="8"/>
          <c:tx>
            <c:strRef>
              <c:f>'焙煎グラフ(まだ・・仮)'!$M$4</c:f>
              <c:strCache>
                <c:ptCount val="1"/>
                <c:pt idx="0">
                  <c:v>1ハゼ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'焙煎グラフ(まだ・・仮)'!$M$5:$M$14</c:f>
              <c:numCache>
                <c:formatCode>General</c:formatCode>
                <c:ptCount val="10"/>
                <c:pt idx="0">
                  <c:v>3.6</c:v>
                </c:pt>
                <c:pt idx="1">
                  <c:v>4.0999999999999996</c:v>
                </c:pt>
                <c:pt idx="2">
                  <c:v>3.8</c:v>
                </c:pt>
                <c:pt idx="3">
                  <c:v>3.2</c:v>
                </c:pt>
                <c:pt idx="4">
                  <c:v>2.8</c:v>
                </c:pt>
                <c:pt idx="5">
                  <c:v>3.5</c:v>
                </c:pt>
                <c:pt idx="6">
                  <c:v>4.2</c:v>
                </c:pt>
                <c:pt idx="7">
                  <c:v>3.5</c:v>
                </c:pt>
                <c:pt idx="8">
                  <c:v>4.2</c:v>
                </c:pt>
                <c:pt idx="9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32-4408-BC99-B30E986D6C50}"/>
            </c:ext>
          </c:extLst>
        </c:ser>
        <c:ser>
          <c:idx val="9"/>
          <c:order val="9"/>
          <c:tx>
            <c:strRef>
              <c:f>'焙煎グラフ(まだ・・仮)'!$N$4</c:f>
              <c:strCache>
                <c:ptCount val="1"/>
                <c:pt idx="0">
                  <c:v>冷却開始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'焙煎グラフ(まだ・・仮)'!$D$5:$D$14</c:f>
              <c:strCache>
                <c:ptCount val="10"/>
                <c:pt idx="0">
                  <c:v>グァテマラ　リンダ</c:v>
                </c:pt>
                <c:pt idx="1">
                  <c:v>ルワンダ　カランビナチュラル</c:v>
                </c:pt>
                <c:pt idx="2">
                  <c:v>ブラジル№２</c:v>
                </c:pt>
                <c:pt idx="3">
                  <c:v>エチオピア・ゲイシャ・ナチュラル</c:v>
                </c:pt>
                <c:pt idx="4">
                  <c:v>コロンビア・スプレモ</c:v>
                </c:pt>
                <c:pt idx="5">
                  <c:v>ブラジル№２</c:v>
                </c:pt>
                <c:pt idx="6">
                  <c:v>マンデリン　G1</c:v>
                </c:pt>
                <c:pt idx="7">
                  <c:v>コロンビア・スプレモ</c:v>
                </c:pt>
                <c:pt idx="8">
                  <c:v>グァテマラ　アティトラン　ブルーレイクハニー</c:v>
                </c:pt>
                <c:pt idx="9">
                  <c:v>エチオピア・ゲイシャ・ナチュラル</c:v>
                </c:pt>
              </c:strCache>
            </c:strRef>
          </c:cat>
          <c:val>
            <c:numRef>
              <c:f>'焙煎グラフ(まだ・・仮)'!$N$5:$N$14</c:f>
              <c:numCache>
                <c:formatCode>General</c:formatCode>
                <c:ptCount val="10"/>
                <c:pt idx="0">
                  <c:v>1.7</c:v>
                </c:pt>
                <c:pt idx="1">
                  <c:v>1</c:v>
                </c:pt>
                <c:pt idx="2">
                  <c:v>1</c:v>
                </c:pt>
                <c:pt idx="3">
                  <c:v>2.1</c:v>
                </c:pt>
                <c:pt idx="4">
                  <c:v>1.5</c:v>
                </c:pt>
                <c:pt idx="5">
                  <c:v>1</c:v>
                </c:pt>
                <c:pt idx="6">
                  <c:v>2.8</c:v>
                </c:pt>
                <c:pt idx="7">
                  <c:v>1.9</c:v>
                </c:pt>
                <c:pt idx="8">
                  <c:v>2.2000000000000002</c:v>
                </c:pt>
                <c:pt idx="9">
                  <c:v>1.1000000000000001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432-4408-BC99-B30E986D6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23250088"/>
        <c:axId val="623252712"/>
      </c:barChart>
      <c:catAx>
        <c:axId val="6232500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3252712"/>
        <c:crosses val="autoZero"/>
        <c:auto val="1"/>
        <c:lblAlgn val="ctr"/>
        <c:lblOffset val="100"/>
        <c:noMultiLvlLbl val="0"/>
      </c:catAx>
      <c:valAx>
        <c:axId val="623252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325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845820</xdr:colOff>
      <xdr:row>1</xdr:row>
      <xdr:rowOff>228600</xdr:rowOff>
    </xdr:from>
    <xdr:to>
      <xdr:col>18</xdr:col>
      <xdr:colOff>190500</xdr:colOff>
      <xdr:row>3</xdr:row>
      <xdr:rowOff>121920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5A6D7CC5-FC0F-3D33-4A78-16AA1F29694C}"/>
            </a:ext>
          </a:extLst>
        </xdr:cNvPr>
        <xdr:cNvCxnSpPr/>
      </xdr:nvCxnSpPr>
      <xdr:spPr>
        <a:xfrm>
          <a:off x="17419320" y="464820"/>
          <a:ext cx="441960" cy="36576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</xdr:colOff>
      <xdr:row>0</xdr:row>
      <xdr:rowOff>6</xdr:rowOff>
    </xdr:from>
    <xdr:to>
      <xdr:col>11</xdr:col>
      <xdr:colOff>777240</xdr:colOff>
      <xdr:row>20</xdr:row>
      <xdr:rowOff>144780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8E4D1D4C-7D45-82A1-E57B-AB19C7A6A1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E4F181-6384-492E-B6D7-AAA46D119EDD}" name="テーブル13" displayName="テーブル13" ref="B4:V157" totalsRowShown="0" headerRowDxfId="44" dataDxfId="42" headerRowBorderDxfId="43" tableBorderDxfId="41" totalsRowBorderDxfId="40">
  <autoFilter ref="B4:V157" xr:uid="{18FBE590-F924-40AA-8DE6-9D2C1F0B9163}"/>
  <tableColumns count="21">
    <tableColumn id="1" xr3:uid="{49BE2A86-CCE5-4A88-A8CD-66B463D3A3C5}" name="№" dataDxfId="39"/>
    <tableColumn id="2" xr3:uid="{562DCA3A-7F8C-4BB6-A1D4-D739EBDC3ED9}" name="焙煎日" dataDxfId="38"/>
    <tableColumn id="4" xr3:uid="{CD38EA0D-94CC-4F0E-9DFF-C9E4AC50FA47}" name="室温" dataDxfId="37"/>
    <tableColumn id="5" xr3:uid="{D56428A3-A509-4925-88A6-47E83B383BC1}" name="豆種類" dataDxfId="36"/>
    <tableColumn id="6" xr3:uid="{27EADC60-9BCE-4AF3-BB1E-B16FC3CDF1EC}" name="豆量(g)" dataDxfId="35"/>
    <tableColumn id="7" xr3:uid="{7CF07962-3087-4940-9976-8E8D619C9AB0}" name="設定温度" dataDxfId="34"/>
    <tableColumn id="8" xr3:uid="{2133B396-6802-464A-813E-3693F413DFE1}" name="設定時間" dataDxfId="33"/>
    <tableColumn id="9" xr3:uid="{D3C41E64-F467-43C2-8A72-3CEBE0FE0105}" name="200℃到達" dataDxfId="32"/>
    <tableColumn id="10" xr3:uid="{253BDB78-2D8B-4B49-8F93-B40478A239A5}" name="210℃到達" dataDxfId="31"/>
    <tableColumn id="11" xr3:uid="{75E6D7AE-BFA4-49AB-9F62-A573B6630D10}" name="220℃到達" dataDxfId="30"/>
    <tableColumn id="17" xr3:uid="{1B4207C5-0D66-46E4-B6CB-D7E68BE6E20F}" name="225℃到達" dataDxfId="29"/>
    <tableColumn id="12" xr3:uid="{8BCC7197-1235-49F5-ABDF-2DF73333D4BC}" name="230℃到達" dataDxfId="28"/>
    <tableColumn id="13" xr3:uid="{1FBC7AEA-1827-45B9-889B-D85204905407}" name="235℃到達" dataDxfId="27"/>
    <tableColumn id="15" xr3:uid="{780769B2-B980-4FC2-8C9A-35C1FC79D8DE}" name="残7S　225→230℃（時間）/（温度）" dataDxfId="26"/>
    <tableColumn id="16" xr3:uid="{4580F015-C5B9-4583-A6E4-58A2B0C7CDDB}" name="230→235℃（時間）/（温度）2" dataDxfId="25"/>
    <tableColumn id="18" xr3:uid="{5FE6B422-FE6A-4F08-8FF1-ADD5A15B3905}" name="235→240℃（時間）/（温度）" dataDxfId="24"/>
    <tableColumn id="20" xr3:uid="{2E0EC191-BAA0-410E-9130-655B481B13FC}" name="1ハゼ開始時間" dataDxfId="23"/>
    <tableColumn id="22" xr3:uid="{6AEAE457-3CAE-4B98-82CD-6CE01677F885}" name="冷却開始" dataDxfId="22"/>
    <tableColumn id="14" xr3:uid="{53E83A7C-C346-4E1B-92A1-C6D43058D350}" name="焙煎後の重量" dataDxfId="21"/>
    <tableColumn id="3" xr3:uid="{5482D8D9-392C-478B-A7F8-7FC1B4ABD124}" name="焙煎指数" dataDxfId="20">
      <calculatedColumnFormula>テーブル13[[#This Row],[豆量(g)]]/テーブル13[[#This Row],[焙煎後の重量]]</calculatedColumnFormula>
    </tableColumn>
    <tableColumn id="24" xr3:uid="{5D844DBB-6326-400A-BF28-1CB9F9429842}" name="備考" dataDxfId="1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E7C250-7B59-4D9C-A6BD-67C3BA0FB0CE}" name="テーブル134" displayName="テーブル134" ref="B4:O15" totalsRowShown="0" headerRowDxfId="18" dataDxfId="16" headerRowBorderDxfId="17" tableBorderDxfId="15" totalsRowBorderDxfId="14">
  <autoFilter ref="B4:O15" xr:uid="{18FBE590-F924-40AA-8DE6-9D2C1F0B9163}"/>
  <tableColumns count="14">
    <tableColumn id="1" xr3:uid="{1B2F6C9F-198E-45D0-AA65-0E7E4746C97F}" name="№" dataDxfId="13"/>
    <tableColumn id="2" xr3:uid="{86926ADF-D9DC-4185-A66F-FB2960DCF71D}" name="焙煎日" dataDxfId="12"/>
    <tableColumn id="5" xr3:uid="{D3292FA3-00AF-4009-BADD-F461F2E012A1}" name="豆種類" dataDxfId="11"/>
    <tableColumn id="9" xr3:uid="{D6C5A40E-DFC8-4785-9731-7EC95B59C28A}" name="200℃到達" dataDxfId="10"/>
    <tableColumn id="10" xr3:uid="{CC042107-D2A7-463F-8BC0-2D38F3D3A48E}" name="210℃到達" dataDxfId="9"/>
    <tableColumn id="11" xr3:uid="{5E54C02E-9057-4518-9F93-05E32AECCA2A}" name="220℃到達" dataDxfId="8"/>
    <tableColumn id="12" xr3:uid="{FE66B1D7-39D3-47DC-8D31-6E7ADD48D4A7}" name="230℃到達" dataDxfId="7"/>
    <tableColumn id="13" xr3:uid="{F86F65FA-03F3-4DD4-9274-C8331D211551}" name="235℃到達" dataDxfId="6"/>
    <tableColumn id="15" xr3:uid="{2259893B-1AE5-4A65-8BB0-D4114ADE19F1}" name="変更230℃" dataDxfId="5"/>
    <tableColumn id="16" xr3:uid="{CA3C88F7-F7E1-4567-8720-04F021832B3B}" name="変更235℃" dataDxfId="4"/>
    <tableColumn id="18" xr3:uid="{8068522A-6AB5-407D-AF17-777BDFAD26AD}" name="変更245℃" dataDxfId="3"/>
    <tableColumn id="20" xr3:uid="{089AA3D6-C95B-4209-8E48-D3B82CC6E15B}" name="1ハゼ" dataDxfId="2"/>
    <tableColumn id="22" xr3:uid="{AA529471-6A93-417F-A06F-486B972CFCC9}" name="冷却開始" dataDxfId="1"/>
    <tableColumn id="24" xr3:uid="{574D4C7B-C343-4BFA-B47F-EBC3BA23366A}" name="備考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23F3-ABF5-46C0-93C5-F77C5306CB9E}">
  <sheetPr>
    <pageSetUpPr fitToPage="1"/>
  </sheetPr>
  <dimension ref="B1:AB87"/>
  <sheetViews>
    <sheetView topLeftCell="P13" workbookViewId="0">
      <selection activeCell="Q19" sqref="Q19"/>
    </sheetView>
  </sheetViews>
  <sheetFormatPr defaultColWidth="14.3984375" defaultRowHeight="15" customHeight="1" x14ac:dyDescent="0.45"/>
  <cols>
    <col min="1" max="1" width="3.59765625" customWidth="1"/>
    <col min="2" max="2" width="3.3984375" customWidth="1"/>
    <col min="3" max="3" width="11.3984375" customWidth="1"/>
    <col min="4" max="4" width="5.296875" customWidth="1"/>
    <col min="5" max="5" width="6.3984375" style="13" customWidth="1"/>
    <col min="6" max="6" width="28.09765625" bestFit="1" customWidth="1"/>
    <col min="7" max="7" width="7.69921875" customWidth="1"/>
    <col min="8" max="9" width="8.69921875" customWidth="1"/>
    <col min="10" max="12" width="9.796875" bestFit="1" customWidth="1"/>
    <col min="13" max="13" width="9.796875" customWidth="1"/>
    <col min="14" max="15" width="9.796875" bestFit="1" customWidth="1"/>
    <col min="16" max="21" width="13" customWidth="1"/>
    <col min="22" max="22" width="14.09765625" customWidth="1"/>
    <col min="23" max="23" width="9.19921875" customWidth="1"/>
    <col min="24" max="24" width="9.796875" customWidth="1"/>
    <col min="25" max="25" width="12.3984375" bestFit="1" customWidth="1"/>
    <col min="26" max="26" width="9.796875" customWidth="1"/>
    <col min="27" max="27" width="15.09765625" customWidth="1"/>
    <col min="28" max="28" width="18.59765625" customWidth="1"/>
  </cols>
  <sheetData>
    <row r="1" spans="2:28" ht="18.75" customHeight="1" x14ac:dyDescent="0.45">
      <c r="B1" s="64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2:28" ht="18.75" customHeight="1" x14ac:dyDescent="0.45">
      <c r="C2" s="1"/>
      <c r="D2" s="1"/>
      <c r="G2" s="2"/>
      <c r="Q2" s="7" t="s">
        <v>12</v>
      </c>
      <c r="R2" s="7"/>
      <c r="S2" s="7"/>
      <c r="T2" s="7"/>
      <c r="U2" s="7"/>
    </row>
    <row r="3" spans="2:28" ht="18.75" customHeight="1" x14ac:dyDescent="0.45">
      <c r="C3" s="1"/>
      <c r="D3" s="1"/>
      <c r="G3" s="2"/>
      <c r="AB3" s="7" t="s">
        <v>22</v>
      </c>
    </row>
    <row r="4" spans="2:28" ht="35.4" customHeight="1" x14ac:dyDescent="0.45">
      <c r="B4" s="10" t="s">
        <v>1</v>
      </c>
      <c r="C4" s="11" t="s">
        <v>2</v>
      </c>
      <c r="D4" s="11" t="s">
        <v>3</v>
      </c>
      <c r="E4" s="14" t="s">
        <v>13</v>
      </c>
      <c r="F4" s="10" t="s">
        <v>4</v>
      </c>
      <c r="G4" s="12" t="s">
        <v>5</v>
      </c>
      <c r="H4" s="10" t="s">
        <v>6</v>
      </c>
      <c r="I4" s="10" t="s">
        <v>7</v>
      </c>
      <c r="J4" s="10" t="s">
        <v>17</v>
      </c>
      <c r="K4" s="10" t="s">
        <v>18</v>
      </c>
      <c r="L4" s="10" t="s">
        <v>19</v>
      </c>
      <c r="M4" s="10" t="s">
        <v>132</v>
      </c>
      <c r="N4" s="10" t="s">
        <v>20</v>
      </c>
      <c r="O4" s="10" t="s">
        <v>21</v>
      </c>
      <c r="P4" s="66" t="s">
        <v>14</v>
      </c>
      <c r="Q4" s="67"/>
      <c r="R4" s="66" t="s">
        <v>15</v>
      </c>
      <c r="S4" s="67"/>
      <c r="T4" s="66" t="s">
        <v>26</v>
      </c>
      <c r="U4" s="67"/>
      <c r="V4" s="10" t="s">
        <v>8</v>
      </c>
      <c r="W4" s="10" t="s">
        <v>16</v>
      </c>
      <c r="X4" s="10" t="s">
        <v>9</v>
      </c>
      <c r="Y4" s="60" t="s">
        <v>133</v>
      </c>
      <c r="Z4" s="60" t="s">
        <v>125</v>
      </c>
      <c r="AA4" s="10" t="s">
        <v>10</v>
      </c>
      <c r="AB4" s="10" t="s">
        <v>11</v>
      </c>
    </row>
    <row r="5" spans="2:28" ht="43.95" customHeight="1" x14ac:dyDescent="0.45">
      <c r="B5" s="3">
        <v>1</v>
      </c>
      <c r="C5" s="4"/>
      <c r="D5" s="8"/>
      <c r="E5" s="15"/>
      <c r="F5" s="6"/>
      <c r="G5" s="5"/>
      <c r="H5" s="3"/>
      <c r="I5" s="3"/>
      <c r="J5" s="3"/>
      <c r="K5" s="3"/>
      <c r="L5" s="3"/>
      <c r="M5" s="3"/>
      <c r="N5" s="3"/>
      <c r="O5" s="3"/>
      <c r="P5" s="3"/>
      <c r="Q5" s="6"/>
      <c r="R5" s="3"/>
      <c r="S5" s="6"/>
      <c r="T5" s="6"/>
      <c r="U5" s="6"/>
      <c r="V5" s="3"/>
      <c r="W5" s="6"/>
      <c r="X5" s="3"/>
      <c r="Y5" s="3"/>
      <c r="Z5" s="3"/>
      <c r="AA5" s="6"/>
      <c r="AB5" s="6"/>
    </row>
    <row r="6" spans="2:28" ht="43.95" customHeight="1" x14ac:dyDescent="0.45">
      <c r="B6" s="3">
        <v>2</v>
      </c>
      <c r="C6" s="4"/>
      <c r="D6" s="8"/>
      <c r="E6" s="15"/>
      <c r="F6" s="6"/>
      <c r="G6" s="5"/>
      <c r="H6" s="3"/>
      <c r="I6" s="9"/>
      <c r="J6" s="3"/>
      <c r="K6" s="3"/>
      <c r="L6" s="3"/>
      <c r="M6" s="3"/>
      <c r="N6" s="3"/>
      <c r="O6" s="3"/>
      <c r="P6" s="3"/>
      <c r="Q6" s="6"/>
      <c r="R6" s="3"/>
      <c r="S6" s="6"/>
      <c r="T6" s="6"/>
      <c r="U6" s="6"/>
      <c r="V6" s="3"/>
      <c r="W6" s="3"/>
      <c r="X6" s="3"/>
      <c r="Y6" s="3"/>
      <c r="Z6" s="3"/>
      <c r="AA6" s="3"/>
      <c r="AB6" s="3"/>
    </row>
    <row r="7" spans="2:28" ht="43.95" customHeight="1" x14ac:dyDescent="0.45">
      <c r="B7" s="3">
        <v>3</v>
      </c>
      <c r="C7" s="4"/>
      <c r="D7" s="4"/>
      <c r="E7" s="16"/>
      <c r="F7" s="3"/>
      <c r="G7" s="5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2:28" ht="43.95" customHeight="1" x14ac:dyDescent="0.45">
      <c r="B8" s="3">
        <v>4</v>
      </c>
      <c r="C8" s="4"/>
      <c r="D8" s="3"/>
      <c r="E8" s="16"/>
      <c r="F8" s="6"/>
      <c r="G8" s="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6"/>
    </row>
    <row r="9" spans="2:28" ht="43.95" customHeight="1" x14ac:dyDescent="0.45">
      <c r="B9" s="3">
        <v>5</v>
      </c>
      <c r="C9" s="4"/>
      <c r="D9" s="3"/>
      <c r="E9" s="16"/>
      <c r="F9" s="3"/>
      <c r="G9" s="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6"/>
    </row>
    <row r="10" spans="2:28" ht="43.95" customHeight="1" x14ac:dyDescent="0.45">
      <c r="B10" s="3">
        <v>6</v>
      </c>
      <c r="C10" s="4"/>
      <c r="D10" s="3"/>
      <c r="E10" s="16"/>
      <c r="F10" s="3"/>
      <c r="G10" s="5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6"/>
    </row>
    <row r="11" spans="2:28" ht="43.95" customHeight="1" x14ac:dyDescent="0.45">
      <c r="B11" s="3">
        <v>7</v>
      </c>
      <c r="C11" s="4"/>
      <c r="D11" s="8"/>
      <c r="E11" s="16"/>
      <c r="F11" s="6"/>
      <c r="G11" s="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6"/>
    </row>
    <row r="12" spans="2:28" ht="43.95" customHeight="1" x14ac:dyDescent="0.45">
      <c r="B12" s="3">
        <v>8</v>
      </c>
      <c r="C12" s="4"/>
      <c r="D12" s="8"/>
      <c r="E12" s="15"/>
      <c r="F12" s="6"/>
      <c r="G12" s="5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2:28" ht="43.95" customHeight="1" x14ac:dyDescent="0.45">
      <c r="B13" s="3">
        <v>9</v>
      </c>
      <c r="C13" s="4"/>
      <c r="D13" s="8"/>
      <c r="E13" s="15"/>
      <c r="F13" s="6"/>
      <c r="G13" s="5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2:28" ht="43.95" customHeight="1" x14ac:dyDescent="0.45">
      <c r="B14" s="3">
        <v>10</v>
      </c>
      <c r="C14" s="4"/>
      <c r="D14" s="8"/>
      <c r="E14" s="15"/>
      <c r="F14" s="6"/>
      <c r="G14" s="5"/>
      <c r="H14" s="3"/>
      <c r="I14" s="6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2:28" ht="43.95" customHeight="1" x14ac:dyDescent="0.45">
      <c r="B15" s="3">
        <v>11</v>
      </c>
      <c r="C15" s="4"/>
      <c r="D15" s="4"/>
      <c r="E15" s="16"/>
      <c r="F15" s="3"/>
      <c r="G15" s="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2:28" ht="43.95" customHeight="1" x14ac:dyDescent="0.45">
      <c r="B16" s="3">
        <v>12</v>
      </c>
      <c r="C16" s="4"/>
      <c r="D16" s="4"/>
      <c r="E16" s="16"/>
      <c r="F16" s="3"/>
      <c r="G16" s="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2:28" ht="43.95" customHeight="1" x14ac:dyDescent="0.45">
      <c r="B17" s="3">
        <v>13</v>
      </c>
      <c r="C17" s="4"/>
      <c r="D17" s="4"/>
      <c r="E17" s="16"/>
      <c r="F17" s="3"/>
      <c r="G17" s="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2:28" ht="43.95" customHeight="1" x14ac:dyDescent="0.45">
      <c r="B18" s="3">
        <v>14</v>
      </c>
      <c r="C18" s="4"/>
      <c r="D18" s="4"/>
      <c r="E18" s="16"/>
      <c r="F18" s="3"/>
      <c r="G18" s="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2:28" ht="43.95" customHeight="1" x14ac:dyDescent="0.45">
      <c r="B19" s="3">
        <v>15</v>
      </c>
      <c r="C19" s="4"/>
      <c r="D19" s="4"/>
      <c r="E19" s="16"/>
      <c r="F19" s="3"/>
      <c r="G19" s="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2:28" ht="43.95" customHeight="1" x14ac:dyDescent="0.45">
      <c r="B20" s="3">
        <v>16</v>
      </c>
      <c r="C20" s="4"/>
      <c r="D20" s="4"/>
      <c r="E20" s="16"/>
      <c r="F20" s="3"/>
      <c r="G20" s="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2:28" ht="43.95" customHeight="1" x14ac:dyDescent="0.45">
      <c r="B21" s="3">
        <v>17</v>
      </c>
      <c r="C21" s="4"/>
      <c r="D21" s="4"/>
      <c r="E21" s="16"/>
      <c r="F21" s="3"/>
      <c r="G21" s="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2:28" ht="43.95" customHeight="1" x14ac:dyDescent="0.45">
      <c r="B22" s="3">
        <v>18</v>
      </c>
      <c r="C22" s="4"/>
      <c r="D22" s="4"/>
      <c r="E22" s="16"/>
      <c r="F22" s="3"/>
      <c r="G22" s="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2:28" ht="43.95" customHeight="1" x14ac:dyDescent="0.45">
      <c r="B23" s="3">
        <v>19</v>
      </c>
      <c r="C23" s="4"/>
      <c r="D23" s="4"/>
      <c r="E23" s="16"/>
      <c r="F23" s="3"/>
      <c r="G23" s="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2:28" ht="43.95" customHeight="1" x14ac:dyDescent="0.45">
      <c r="B24" s="3">
        <v>20</v>
      </c>
      <c r="C24" s="4"/>
      <c r="D24" s="4"/>
      <c r="E24" s="16"/>
      <c r="F24" s="3"/>
      <c r="G24" s="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2:28" ht="18.75" customHeight="1" x14ac:dyDescent="0.45">
      <c r="C25" s="1"/>
      <c r="D25" s="1"/>
      <c r="G25" s="2"/>
    </row>
    <row r="26" spans="2:28" ht="18.75" customHeight="1" x14ac:dyDescent="0.45">
      <c r="C26" s="1"/>
      <c r="D26" s="1"/>
      <c r="G26" s="2"/>
    </row>
    <row r="27" spans="2:28" ht="18.75" customHeight="1" x14ac:dyDescent="0.45">
      <c r="C27" s="1"/>
      <c r="D27" s="1"/>
      <c r="G27" s="2"/>
    </row>
    <row r="28" spans="2:28" ht="18.75" customHeight="1" x14ac:dyDescent="0.45">
      <c r="C28" s="1"/>
      <c r="D28" s="1"/>
      <c r="G28" s="2"/>
    </row>
    <row r="29" spans="2:28" ht="18.75" customHeight="1" x14ac:dyDescent="0.45">
      <c r="C29" s="1"/>
      <c r="D29" s="1"/>
      <c r="G29" s="2"/>
    </row>
    <row r="30" spans="2:28" ht="18.75" customHeight="1" x14ac:dyDescent="0.45">
      <c r="C30" s="1"/>
      <c r="D30" s="1"/>
      <c r="G30" s="2"/>
    </row>
    <row r="31" spans="2:28" ht="18.75" customHeight="1" x14ac:dyDescent="0.45">
      <c r="C31" s="1"/>
      <c r="D31" s="1"/>
      <c r="G31" s="2"/>
    </row>
    <row r="32" spans="2:28" ht="18.75" customHeight="1" x14ac:dyDescent="0.45">
      <c r="C32" s="1"/>
      <c r="D32" s="1"/>
      <c r="G32" s="2"/>
    </row>
    <row r="33" spans="3:7" ht="18.75" customHeight="1" x14ac:dyDescent="0.45">
      <c r="C33" s="1"/>
      <c r="D33" s="1"/>
      <c r="G33" s="2"/>
    </row>
    <row r="34" spans="3:7" ht="18.75" customHeight="1" x14ac:dyDescent="0.45">
      <c r="C34" s="1"/>
      <c r="D34" s="1"/>
      <c r="G34" s="2"/>
    </row>
    <row r="35" spans="3:7" ht="18.75" customHeight="1" x14ac:dyDescent="0.45">
      <c r="C35" s="1"/>
      <c r="D35" s="1"/>
      <c r="G35" s="2"/>
    </row>
    <row r="36" spans="3:7" ht="18.75" customHeight="1" x14ac:dyDescent="0.45">
      <c r="C36" s="1"/>
      <c r="D36" s="1"/>
      <c r="G36" s="2"/>
    </row>
    <row r="37" spans="3:7" ht="18.75" customHeight="1" x14ac:dyDescent="0.45">
      <c r="C37" s="1"/>
      <c r="D37" s="1"/>
      <c r="G37" s="2"/>
    </row>
    <row r="38" spans="3:7" ht="18.75" customHeight="1" x14ac:dyDescent="0.45">
      <c r="C38" s="1"/>
      <c r="D38" s="1"/>
      <c r="G38" s="2"/>
    </row>
    <row r="39" spans="3:7" ht="18.75" customHeight="1" x14ac:dyDescent="0.45">
      <c r="C39" s="1"/>
      <c r="D39" s="1"/>
      <c r="G39" s="2"/>
    </row>
    <row r="40" spans="3:7" ht="18.75" customHeight="1" x14ac:dyDescent="0.45">
      <c r="C40" s="1"/>
      <c r="D40" s="1"/>
      <c r="G40" s="2"/>
    </row>
    <row r="41" spans="3:7" ht="18.75" customHeight="1" x14ac:dyDescent="0.45">
      <c r="C41" s="1"/>
      <c r="D41" s="1"/>
      <c r="G41" s="2"/>
    </row>
    <row r="42" spans="3:7" ht="18.75" customHeight="1" x14ac:dyDescent="0.45">
      <c r="C42" s="1"/>
      <c r="D42" s="1"/>
      <c r="G42" s="2"/>
    </row>
    <row r="43" spans="3:7" ht="18.75" customHeight="1" x14ac:dyDescent="0.45">
      <c r="C43" s="1"/>
      <c r="D43" s="1"/>
      <c r="G43" s="2"/>
    </row>
    <row r="44" spans="3:7" ht="18.75" customHeight="1" x14ac:dyDescent="0.45">
      <c r="C44" s="1"/>
      <c r="D44" s="1"/>
      <c r="G44" s="2"/>
    </row>
    <row r="45" spans="3:7" ht="18.75" customHeight="1" x14ac:dyDescent="0.45">
      <c r="C45" s="1"/>
      <c r="D45" s="1"/>
      <c r="G45" s="2"/>
    </row>
    <row r="46" spans="3:7" ht="18.75" customHeight="1" x14ac:dyDescent="0.45">
      <c r="C46" s="1"/>
      <c r="D46" s="1"/>
      <c r="G46" s="2"/>
    </row>
    <row r="47" spans="3:7" ht="18.75" customHeight="1" x14ac:dyDescent="0.45">
      <c r="C47" s="1"/>
      <c r="D47" s="1"/>
      <c r="G47" s="2"/>
    </row>
    <row r="48" spans="3:7" ht="18.75" customHeight="1" x14ac:dyDescent="0.45">
      <c r="C48" s="1"/>
      <c r="D48" s="1"/>
      <c r="G48" s="2"/>
    </row>
    <row r="49" spans="3:7" ht="18.75" customHeight="1" x14ac:dyDescent="0.45">
      <c r="C49" s="1"/>
      <c r="D49" s="1"/>
      <c r="G49" s="2"/>
    </row>
    <row r="50" spans="3:7" ht="18.75" customHeight="1" x14ac:dyDescent="0.45">
      <c r="C50" s="1"/>
      <c r="D50" s="1"/>
      <c r="G50" s="2"/>
    </row>
    <row r="51" spans="3:7" ht="18.75" customHeight="1" x14ac:dyDescent="0.45">
      <c r="C51" s="1"/>
      <c r="D51" s="1"/>
      <c r="G51" s="2"/>
    </row>
    <row r="52" spans="3:7" ht="18.75" customHeight="1" x14ac:dyDescent="0.45">
      <c r="C52" s="1"/>
      <c r="D52" s="1"/>
      <c r="G52" s="2"/>
    </row>
    <row r="53" spans="3:7" ht="18.75" customHeight="1" x14ac:dyDescent="0.45">
      <c r="C53" s="1"/>
      <c r="D53" s="1"/>
      <c r="G53" s="2"/>
    </row>
    <row r="54" spans="3:7" ht="18.75" customHeight="1" x14ac:dyDescent="0.45">
      <c r="C54" s="1"/>
      <c r="D54" s="1"/>
      <c r="G54" s="2"/>
    </row>
    <row r="55" spans="3:7" ht="18.75" customHeight="1" x14ac:dyDescent="0.45">
      <c r="C55" s="1"/>
      <c r="D55" s="1"/>
      <c r="G55" s="2"/>
    </row>
    <row r="56" spans="3:7" ht="18.75" customHeight="1" x14ac:dyDescent="0.45">
      <c r="C56" s="1"/>
      <c r="D56" s="1"/>
      <c r="G56" s="2"/>
    </row>
    <row r="57" spans="3:7" ht="18.75" customHeight="1" x14ac:dyDescent="0.45">
      <c r="C57" s="1"/>
      <c r="D57" s="1"/>
      <c r="G57" s="2"/>
    </row>
    <row r="58" spans="3:7" ht="18.75" customHeight="1" x14ac:dyDescent="0.45">
      <c r="C58" s="1"/>
      <c r="D58" s="1"/>
      <c r="G58" s="2"/>
    </row>
    <row r="59" spans="3:7" ht="18.75" customHeight="1" x14ac:dyDescent="0.45">
      <c r="C59" s="1"/>
      <c r="D59" s="1"/>
      <c r="G59" s="2"/>
    </row>
    <row r="60" spans="3:7" ht="18.75" customHeight="1" x14ac:dyDescent="0.45">
      <c r="C60" s="1"/>
      <c r="D60" s="1"/>
      <c r="G60" s="2"/>
    </row>
    <row r="61" spans="3:7" ht="18.75" customHeight="1" x14ac:dyDescent="0.45">
      <c r="C61" s="1"/>
      <c r="D61" s="1"/>
      <c r="G61" s="2"/>
    </row>
    <row r="62" spans="3:7" ht="18.75" customHeight="1" x14ac:dyDescent="0.45">
      <c r="C62" s="1"/>
      <c r="D62" s="1"/>
      <c r="G62" s="2"/>
    </row>
    <row r="63" spans="3:7" ht="18.75" customHeight="1" x14ac:dyDescent="0.45">
      <c r="C63" s="1"/>
      <c r="D63" s="1"/>
      <c r="G63" s="2"/>
    </row>
    <row r="64" spans="3:7" ht="18.75" customHeight="1" x14ac:dyDescent="0.45">
      <c r="C64" s="1"/>
      <c r="D64" s="1"/>
      <c r="G64" s="2"/>
    </row>
    <row r="65" spans="3:7" ht="18.75" customHeight="1" x14ac:dyDescent="0.45">
      <c r="C65" s="1"/>
      <c r="D65" s="1"/>
      <c r="G65" s="2"/>
    </row>
    <row r="66" spans="3:7" ht="18.75" customHeight="1" x14ac:dyDescent="0.45">
      <c r="C66" s="1"/>
      <c r="D66" s="1"/>
      <c r="G66" s="2"/>
    </row>
    <row r="67" spans="3:7" ht="18.75" customHeight="1" x14ac:dyDescent="0.45">
      <c r="C67" s="1"/>
      <c r="D67" s="1"/>
      <c r="G67" s="2"/>
    </row>
    <row r="68" spans="3:7" ht="18.75" customHeight="1" x14ac:dyDescent="0.45">
      <c r="C68" s="1"/>
      <c r="D68" s="1"/>
      <c r="G68" s="2"/>
    </row>
    <row r="69" spans="3:7" ht="18.75" customHeight="1" x14ac:dyDescent="0.45">
      <c r="C69" s="1"/>
      <c r="D69" s="1"/>
      <c r="G69" s="2"/>
    </row>
    <row r="70" spans="3:7" ht="18.75" customHeight="1" x14ac:dyDescent="0.45">
      <c r="C70" s="1"/>
      <c r="D70" s="1"/>
      <c r="G70" s="2"/>
    </row>
    <row r="71" spans="3:7" ht="18.75" customHeight="1" x14ac:dyDescent="0.45">
      <c r="C71" s="1"/>
      <c r="D71" s="1"/>
      <c r="G71" s="2"/>
    </row>
    <row r="72" spans="3:7" ht="18.75" customHeight="1" x14ac:dyDescent="0.45">
      <c r="C72" s="1"/>
      <c r="D72" s="1"/>
      <c r="G72" s="2"/>
    </row>
    <row r="73" spans="3:7" ht="18.75" customHeight="1" x14ac:dyDescent="0.45">
      <c r="C73" s="1"/>
      <c r="D73" s="1"/>
      <c r="G73" s="2"/>
    </row>
    <row r="74" spans="3:7" ht="18.75" customHeight="1" x14ac:dyDescent="0.45">
      <c r="C74" s="1"/>
      <c r="D74" s="1"/>
      <c r="G74" s="2"/>
    </row>
    <row r="75" spans="3:7" ht="18.75" customHeight="1" x14ac:dyDescent="0.45">
      <c r="C75" s="1"/>
      <c r="D75" s="1"/>
      <c r="G75" s="2"/>
    </row>
    <row r="76" spans="3:7" ht="18.75" customHeight="1" x14ac:dyDescent="0.45">
      <c r="C76" s="1"/>
      <c r="D76" s="1"/>
      <c r="G76" s="2"/>
    </row>
    <row r="77" spans="3:7" ht="18.75" customHeight="1" x14ac:dyDescent="0.45">
      <c r="C77" s="1"/>
      <c r="D77" s="1"/>
      <c r="G77" s="2"/>
    </row>
    <row r="78" spans="3:7" ht="18.75" customHeight="1" x14ac:dyDescent="0.45">
      <c r="C78" s="1"/>
      <c r="D78" s="1"/>
      <c r="G78" s="2"/>
    </row>
    <row r="79" spans="3:7" ht="18.75" customHeight="1" x14ac:dyDescent="0.45">
      <c r="C79" s="1"/>
      <c r="D79" s="1"/>
      <c r="G79" s="2"/>
    </row>
    <row r="80" spans="3:7" ht="18.75" customHeight="1" x14ac:dyDescent="0.45">
      <c r="C80" s="1"/>
      <c r="D80" s="1"/>
      <c r="G80" s="2"/>
    </row>
    <row r="81" spans="3:7" ht="18.75" customHeight="1" x14ac:dyDescent="0.45">
      <c r="C81" s="1"/>
      <c r="D81" s="1"/>
      <c r="G81" s="2"/>
    </row>
    <row r="82" spans="3:7" ht="18.75" customHeight="1" x14ac:dyDescent="0.45">
      <c r="C82" s="1"/>
      <c r="D82" s="1"/>
      <c r="G82" s="2"/>
    </row>
    <row r="83" spans="3:7" ht="18.75" customHeight="1" x14ac:dyDescent="0.45">
      <c r="C83" s="1"/>
      <c r="D83" s="1"/>
      <c r="G83" s="2"/>
    </row>
    <row r="84" spans="3:7" ht="18.75" customHeight="1" x14ac:dyDescent="0.45">
      <c r="C84" s="1"/>
      <c r="D84" s="1"/>
      <c r="G84" s="2"/>
    </row>
    <row r="85" spans="3:7" ht="18.75" customHeight="1" x14ac:dyDescent="0.45">
      <c r="C85" s="1"/>
      <c r="D85" s="1"/>
      <c r="G85" s="2"/>
    </row>
    <row r="86" spans="3:7" ht="18.75" customHeight="1" x14ac:dyDescent="0.45">
      <c r="C86" s="1"/>
      <c r="D86" s="1"/>
      <c r="G86" s="2"/>
    </row>
    <row r="87" spans="3:7" ht="18.75" customHeight="1" x14ac:dyDescent="0.45">
      <c r="C87" s="1"/>
      <c r="D87" s="1"/>
      <c r="G87" s="2"/>
    </row>
  </sheetData>
  <mergeCells count="4">
    <mergeCell ref="B1:AB1"/>
    <mergeCell ref="P4:Q4"/>
    <mergeCell ref="R4:S4"/>
    <mergeCell ref="T4:U4"/>
  </mergeCells>
  <phoneticPr fontId="2"/>
  <pageMargins left="0.25" right="0.25" top="0.75" bottom="0.75" header="0.3" footer="0.3"/>
  <pageSetup paperSize="9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484E5-6E17-46B7-90A8-EA0F6BBF2285}">
  <sheetPr>
    <pageSetUpPr fitToPage="1"/>
  </sheetPr>
  <dimension ref="B1:V157"/>
  <sheetViews>
    <sheetView tabSelected="1" workbookViewId="0">
      <pane xSplit="5" ySplit="4" topLeftCell="P145" activePane="bottomRight" state="frozen"/>
      <selection pane="topRight" activeCell="G1" sqref="G1"/>
      <selection pane="bottomLeft" activeCell="A5" sqref="A5"/>
      <selection pane="bottomRight" activeCell="E144" sqref="E144"/>
    </sheetView>
  </sheetViews>
  <sheetFormatPr defaultColWidth="14.3984375" defaultRowHeight="15" customHeight="1" x14ac:dyDescent="0.45"/>
  <cols>
    <col min="1" max="1" width="3.59765625" customWidth="1"/>
    <col min="2" max="2" width="4.3984375" customWidth="1"/>
    <col min="3" max="3" width="11.3984375" customWidth="1"/>
    <col min="4" max="4" width="6.3984375" style="13" customWidth="1"/>
    <col min="5" max="5" width="28.09765625" bestFit="1" customWidth="1"/>
    <col min="6" max="6" width="8.59765625" customWidth="1"/>
    <col min="7" max="8" width="9.796875" customWidth="1"/>
    <col min="9" max="14" width="11" customWidth="1"/>
    <col min="15" max="15" width="25.3984375" customWidth="1"/>
    <col min="16" max="17" width="27.5" customWidth="1"/>
    <col min="18" max="18" width="14.3984375" customWidth="1"/>
    <col min="19" max="21" width="9.796875" customWidth="1"/>
    <col min="22" max="22" width="18.59765625" customWidth="1"/>
  </cols>
  <sheetData>
    <row r="1" spans="2:22" ht="18.75" customHeight="1" x14ac:dyDescent="0.45">
      <c r="B1" s="64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2:22" ht="18.75" customHeight="1" x14ac:dyDescent="0.45">
      <c r="C2" s="1"/>
      <c r="F2" s="2"/>
      <c r="O2" s="7" t="s">
        <v>12</v>
      </c>
      <c r="P2" s="7"/>
      <c r="Q2" s="7"/>
      <c r="R2" s="54" t="s">
        <v>128</v>
      </c>
    </row>
    <row r="3" spans="2:22" ht="18.75" customHeight="1" x14ac:dyDescent="0.45">
      <c r="C3" s="63" t="s">
        <v>136</v>
      </c>
      <c r="F3" s="2"/>
      <c r="L3" s="54" t="s">
        <v>135</v>
      </c>
      <c r="S3" s="7"/>
      <c r="T3" s="54" t="s">
        <v>127</v>
      </c>
      <c r="U3" s="54" t="s">
        <v>127</v>
      </c>
      <c r="V3" s="7" t="s">
        <v>22</v>
      </c>
    </row>
    <row r="4" spans="2:22" ht="35.4" customHeight="1" x14ac:dyDescent="0.45">
      <c r="B4" s="32" t="s">
        <v>1</v>
      </c>
      <c r="C4" s="33" t="s">
        <v>2</v>
      </c>
      <c r="D4" s="34" t="s">
        <v>13</v>
      </c>
      <c r="E4" s="35" t="s">
        <v>4</v>
      </c>
      <c r="F4" s="36" t="s">
        <v>5</v>
      </c>
      <c r="G4" s="35" t="s">
        <v>6</v>
      </c>
      <c r="H4" s="35" t="s">
        <v>7</v>
      </c>
      <c r="I4" s="35" t="s">
        <v>17</v>
      </c>
      <c r="J4" s="35" t="s">
        <v>18</v>
      </c>
      <c r="K4" s="35" t="s">
        <v>19</v>
      </c>
      <c r="L4" s="61" t="s">
        <v>134</v>
      </c>
      <c r="M4" s="35" t="s">
        <v>20</v>
      </c>
      <c r="N4" s="35" t="s">
        <v>21</v>
      </c>
      <c r="O4" s="37" t="s">
        <v>108</v>
      </c>
      <c r="P4" s="37" t="s">
        <v>107</v>
      </c>
      <c r="Q4" s="37" t="s">
        <v>26</v>
      </c>
      <c r="R4" s="35" t="s">
        <v>8</v>
      </c>
      <c r="S4" s="35" t="s">
        <v>9</v>
      </c>
      <c r="T4" s="53" t="s">
        <v>126</v>
      </c>
      <c r="U4" s="53" t="s">
        <v>125</v>
      </c>
      <c r="V4" s="37" t="s">
        <v>11</v>
      </c>
    </row>
    <row r="5" spans="2:22" ht="43.95" customHeight="1" x14ac:dyDescent="0.45">
      <c r="B5" s="24">
        <v>1</v>
      </c>
      <c r="C5" s="4">
        <v>44080</v>
      </c>
      <c r="D5" s="15">
        <v>27.8</v>
      </c>
      <c r="E5" s="6" t="s">
        <v>25</v>
      </c>
      <c r="F5" s="5">
        <v>225</v>
      </c>
      <c r="G5" s="3">
        <v>225</v>
      </c>
      <c r="H5" s="3">
        <v>15</v>
      </c>
      <c r="I5" s="17" t="s">
        <v>38</v>
      </c>
      <c r="J5" s="17" t="s">
        <v>38</v>
      </c>
      <c r="K5" s="17" t="s">
        <v>38</v>
      </c>
      <c r="L5" s="17"/>
      <c r="M5" s="17" t="s">
        <v>38</v>
      </c>
      <c r="N5" s="17" t="s">
        <v>38</v>
      </c>
      <c r="O5" s="17" t="s">
        <v>38</v>
      </c>
      <c r="P5" s="3">
        <v>3</v>
      </c>
      <c r="Q5" s="17" t="s">
        <v>38</v>
      </c>
      <c r="R5" s="3">
        <v>3</v>
      </c>
      <c r="S5" s="3"/>
      <c r="T5" s="26"/>
      <c r="U5" s="56" t="e">
        <f>テーブル13[[#This Row],[豆量(g)]]/テーブル13[[#This Row],[焙煎後の重量]]</f>
        <v>#DIV/0!</v>
      </c>
      <c r="V5" s="26"/>
    </row>
    <row r="6" spans="2:22" ht="43.95" customHeight="1" x14ac:dyDescent="0.45">
      <c r="B6" s="24">
        <v>2</v>
      </c>
      <c r="C6" s="4">
        <v>44084</v>
      </c>
      <c r="D6" s="15">
        <v>28.9</v>
      </c>
      <c r="E6" s="6" t="s">
        <v>33</v>
      </c>
      <c r="F6" s="5">
        <v>225</v>
      </c>
      <c r="G6" s="3">
        <v>225</v>
      </c>
      <c r="H6" s="3">
        <v>15</v>
      </c>
      <c r="I6" s="17" t="s">
        <v>38</v>
      </c>
      <c r="J6" s="17" t="s">
        <v>38</v>
      </c>
      <c r="K6" s="17" t="s">
        <v>38</v>
      </c>
      <c r="L6" s="17"/>
      <c r="M6" s="17" t="s">
        <v>38</v>
      </c>
      <c r="N6" s="17" t="s">
        <v>38</v>
      </c>
      <c r="O6" s="17" t="s">
        <v>38</v>
      </c>
      <c r="P6" s="3">
        <v>5</v>
      </c>
      <c r="Q6" s="17" t="s">
        <v>38</v>
      </c>
      <c r="R6" s="3">
        <v>2</v>
      </c>
      <c r="S6" s="3">
        <v>-2</v>
      </c>
      <c r="T6" s="26"/>
      <c r="U6" s="56" t="e">
        <f>テーブル13[[#This Row],[豆量(g)]]/テーブル13[[#This Row],[焙煎後の重量]]</f>
        <v>#DIV/0!</v>
      </c>
      <c r="V6" s="27" t="s">
        <v>34</v>
      </c>
    </row>
    <row r="7" spans="2:22" ht="43.95" customHeight="1" x14ac:dyDescent="0.45">
      <c r="B7" s="24">
        <v>3</v>
      </c>
      <c r="C7" s="4">
        <v>44086</v>
      </c>
      <c r="D7" s="16">
        <v>26.7</v>
      </c>
      <c r="E7" s="6" t="s">
        <v>23</v>
      </c>
      <c r="F7" s="5">
        <v>225</v>
      </c>
      <c r="G7" s="3">
        <v>225</v>
      </c>
      <c r="H7" s="3">
        <v>15</v>
      </c>
      <c r="I7" s="17" t="s">
        <v>38</v>
      </c>
      <c r="J7" s="17" t="s">
        <v>38</v>
      </c>
      <c r="K7" s="17" t="s">
        <v>38</v>
      </c>
      <c r="L7" s="17"/>
      <c r="M7" s="17" t="s">
        <v>38</v>
      </c>
      <c r="N7" s="17" t="s">
        <v>38</v>
      </c>
      <c r="O7" s="17" t="s">
        <v>38</v>
      </c>
      <c r="P7" s="17" t="s">
        <v>38</v>
      </c>
      <c r="Q7" s="17" t="s">
        <v>38</v>
      </c>
      <c r="R7" s="3">
        <v>2</v>
      </c>
      <c r="S7" s="3">
        <v>0</v>
      </c>
      <c r="T7" s="26"/>
      <c r="U7" s="56" t="e">
        <f>テーブル13[[#This Row],[豆量(g)]]/テーブル13[[#This Row],[焙煎後の重量]]</f>
        <v>#DIV/0!</v>
      </c>
      <c r="V7" s="27" t="s">
        <v>30</v>
      </c>
    </row>
    <row r="8" spans="2:22" ht="43.95" customHeight="1" x14ac:dyDescent="0.45">
      <c r="B8" s="24">
        <v>4</v>
      </c>
      <c r="C8" s="4">
        <v>44108</v>
      </c>
      <c r="D8" s="16">
        <v>23.7</v>
      </c>
      <c r="E8" s="6" t="s">
        <v>31</v>
      </c>
      <c r="F8" s="5">
        <v>225</v>
      </c>
      <c r="G8" s="3">
        <v>225</v>
      </c>
      <c r="H8" s="3">
        <v>15</v>
      </c>
      <c r="I8" s="3">
        <v>8.9</v>
      </c>
      <c r="J8" s="3">
        <v>8.1</v>
      </c>
      <c r="K8" s="3">
        <v>7.1</v>
      </c>
      <c r="L8" s="3"/>
      <c r="M8" s="3">
        <v>5.6</v>
      </c>
      <c r="N8" s="3">
        <v>3.2</v>
      </c>
      <c r="O8" s="17" t="s">
        <v>38</v>
      </c>
      <c r="P8" s="3">
        <v>5</v>
      </c>
      <c r="Q8" s="3">
        <v>3.8</v>
      </c>
      <c r="R8" s="3">
        <v>3.7</v>
      </c>
      <c r="S8" s="3">
        <v>-3</v>
      </c>
      <c r="T8" s="26"/>
      <c r="U8" s="56" t="e">
        <f>テーブル13[[#This Row],[豆量(g)]]/テーブル13[[#This Row],[焙煎後の重量]]</f>
        <v>#DIV/0!</v>
      </c>
      <c r="V8" s="28" t="s">
        <v>32</v>
      </c>
    </row>
    <row r="9" spans="2:22" ht="43.95" customHeight="1" x14ac:dyDescent="0.45">
      <c r="B9" s="24">
        <v>5</v>
      </c>
      <c r="C9" s="4">
        <v>44111</v>
      </c>
      <c r="D9" s="16">
        <v>23.2</v>
      </c>
      <c r="E9" s="6" t="s">
        <v>23</v>
      </c>
      <c r="F9" s="5">
        <v>225</v>
      </c>
      <c r="G9" s="3">
        <v>225</v>
      </c>
      <c r="H9" s="3">
        <v>15</v>
      </c>
      <c r="I9" s="3">
        <v>11.3</v>
      </c>
      <c r="J9" s="3">
        <v>8.3000000000000007</v>
      </c>
      <c r="K9" s="3">
        <v>7.1</v>
      </c>
      <c r="L9" s="3"/>
      <c r="M9" s="3">
        <v>5.7</v>
      </c>
      <c r="N9" s="3">
        <v>3.8</v>
      </c>
      <c r="O9" s="17" t="s">
        <v>38</v>
      </c>
      <c r="P9" s="3">
        <v>5</v>
      </c>
      <c r="Q9" s="3">
        <v>2.4</v>
      </c>
      <c r="R9" s="3">
        <v>2.2000000000000002</v>
      </c>
      <c r="S9" s="3">
        <v>0</v>
      </c>
      <c r="T9" s="26"/>
      <c r="U9" s="56" t="e">
        <f>テーブル13[[#This Row],[豆量(g)]]/テーブル13[[#This Row],[焙煎後の重量]]</f>
        <v>#DIV/0!</v>
      </c>
      <c r="V9" s="27" t="s">
        <v>30</v>
      </c>
    </row>
    <row r="10" spans="2:22" ht="43.95" customHeight="1" x14ac:dyDescent="0.45">
      <c r="B10" s="24">
        <v>6</v>
      </c>
      <c r="C10" s="4">
        <v>44117</v>
      </c>
      <c r="D10" s="16">
        <v>26</v>
      </c>
      <c r="E10" s="6" t="s">
        <v>28</v>
      </c>
      <c r="F10" s="5">
        <v>225</v>
      </c>
      <c r="G10" s="3">
        <v>225</v>
      </c>
      <c r="H10" s="3">
        <v>15</v>
      </c>
      <c r="I10" s="3">
        <v>9.5</v>
      </c>
      <c r="J10" s="3">
        <v>8.3000000000000007</v>
      </c>
      <c r="K10" s="3">
        <v>7.3</v>
      </c>
      <c r="L10" s="3"/>
      <c r="M10" s="3">
        <v>5.8</v>
      </c>
      <c r="N10" s="3">
        <v>4.4000000000000004</v>
      </c>
      <c r="O10" s="17" t="s">
        <v>38</v>
      </c>
      <c r="P10" s="3">
        <v>5</v>
      </c>
      <c r="Q10" s="3">
        <v>3</v>
      </c>
      <c r="R10" s="3">
        <v>2.4</v>
      </c>
      <c r="S10" s="3">
        <v>-1</v>
      </c>
      <c r="T10" s="26"/>
      <c r="U10" s="56" t="e">
        <f>テーブル13[[#This Row],[豆量(g)]]/テーブル13[[#This Row],[焙煎後の重量]]</f>
        <v>#DIV/0!</v>
      </c>
      <c r="V10" s="27" t="s">
        <v>29</v>
      </c>
    </row>
    <row r="11" spans="2:22" ht="43.95" customHeight="1" x14ac:dyDescent="0.45">
      <c r="B11" s="24">
        <v>7</v>
      </c>
      <c r="C11" s="4">
        <v>44119</v>
      </c>
      <c r="D11" s="16">
        <v>21.6</v>
      </c>
      <c r="E11" s="6" t="s">
        <v>23</v>
      </c>
      <c r="F11" s="5">
        <v>225</v>
      </c>
      <c r="G11" s="3">
        <v>225</v>
      </c>
      <c r="H11" s="3">
        <v>15</v>
      </c>
      <c r="I11" s="3">
        <v>8.6999999999999993</v>
      </c>
      <c r="J11" s="3">
        <v>7.8</v>
      </c>
      <c r="K11" s="3">
        <v>6.5</v>
      </c>
      <c r="L11" s="3"/>
      <c r="M11" s="3">
        <v>4.7</v>
      </c>
      <c r="N11" s="3">
        <v>3.3</v>
      </c>
      <c r="O11" s="17" t="s">
        <v>38</v>
      </c>
      <c r="P11" s="3">
        <v>5</v>
      </c>
      <c r="Q11" s="3">
        <v>2.8</v>
      </c>
      <c r="R11" s="3">
        <v>1.8</v>
      </c>
      <c r="S11" s="3">
        <v>0</v>
      </c>
      <c r="T11" s="26"/>
      <c r="U11" s="56" t="e">
        <f>テーブル13[[#This Row],[豆量(g)]]/テーブル13[[#This Row],[焙煎後の重量]]</f>
        <v>#DIV/0!</v>
      </c>
      <c r="V11" s="27" t="s">
        <v>24</v>
      </c>
    </row>
    <row r="12" spans="2:22" ht="43.95" customHeight="1" x14ac:dyDescent="0.45">
      <c r="B12" s="24">
        <v>8</v>
      </c>
      <c r="C12" s="4">
        <v>44131</v>
      </c>
      <c r="D12" s="15">
        <v>20.6</v>
      </c>
      <c r="E12" s="6" t="s">
        <v>25</v>
      </c>
      <c r="F12" s="5">
        <v>235</v>
      </c>
      <c r="G12" s="3">
        <v>225</v>
      </c>
      <c r="H12" s="9">
        <v>15</v>
      </c>
      <c r="I12" s="3">
        <v>9</v>
      </c>
      <c r="J12" s="3">
        <v>7.8</v>
      </c>
      <c r="K12" s="3">
        <v>6.7</v>
      </c>
      <c r="L12" s="3"/>
      <c r="M12" s="3">
        <v>5.0999999999999996</v>
      </c>
      <c r="N12" s="3">
        <v>3.9</v>
      </c>
      <c r="O12" s="17" t="s">
        <v>38</v>
      </c>
      <c r="P12" s="3">
        <v>5.0999999999999996</v>
      </c>
      <c r="Q12" s="6">
        <v>3</v>
      </c>
      <c r="R12" s="3">
        <v>1.6</v>
      </c>
      <c r="S12" s="3">
        <v>0</v>
      </c>
      <c r="T12" s="26"/>
      <c r="U12" s="56" t="e">
        <f>テーブル13[[#This Row],[豆量(g)]]/テーブル13[[#This Row],[焙煎後の重量]]</f>
        <v>#DIV/0!</v>
      </c>
      <c r="V12" s="27" t="s">
        <v>27</v>
      </c>
    </row>
    <row r="13" spans="2:22" ht="43.95" customHeight="1" x14ac:dyDescent="0.45">
      <c r="B13" s="24">
        <v>9</v>
      </c>
      <c r="C13" s="4">
        <v>44136</v>
      </c>
      <c r="D13" s="15">
        <v>20.399999999999999</v>
      </c>
      <c r="E13" s="6" t="s">
        <v>23</v>
      </c>
      <c r="F13" s="5">
        <v>235</v>
      </c>
      <c r="G13" s="3">
        <v>225</v>
      </c>
      <c r="H13" s="3">
        <v>15</v>
      </c>
      <c r="I13" s="3">
        <v>8.6999999999999993</v>
      </c>
      <c r="J13" s="3">
        <v>7.4</v>
      </c>
      <c r="K13" s="3">
        <v>5.9</v>
      </c>
      <c r="L13" s="3"/>
      <c r="M13" s="3">
        <v>4.8</v>
      </c>
      <c r="N13" s="3">
        <v>4.2</v>
      </c>
      <c r="O13" s="17" t="s">
        <v>38</v>
      </c>
      <c r="P13" s="3">
        <v>5</v>
      </c>
      <c r="Q13" s="17" t="s">
        <v>38</v>
      </c>
      <c r="R13" s="3">
        <v>1.8</v>
      </c>
      <c r="S13" s="3">
        <v>1.3</v>
      </c>
      <c r="T13" s="26"/>
      <c r="U13" s="56" t="e">
        <f>テーブル13[[#This Row],[豆量(g)]]/テーブル13[[#This Row],[焙煎後の重量]]</f>
        <v>#DIV/0!</v>
      </c>
      <c r="V13" s="27" t="s">
        <v>24</v>
      </c>
    </row>
    <row r="14" spans="2:22" ht="43.95" customHeight="1" x14ac:dyDescent="0.45">
      <c r="B14" s="24">
        <v>10</v>
      </c>
      <c r="C14" s="4">
        <v>44138</v>
      </c>
      <c r="D14" s="15">
        <v>20.3</v>
      </c>
      <c r="E14" s="6" t="s">
        <v>33</v>
      </c>
      <c r="F14" s="5">
        <v>240</v>
      </c>
      <c r="G14" s="3">
        <v>225</v>
      </c>
      <c r="H14" s="6">
        <v>15</v>
      </c>
      <c r="I14" s="3">
        <v>8.6999999999999993</v>
      </c>
      <c r="J14" s="3">
        <v>7.5</v>
      </c>
      <c r="K14" s="3">
        <v>6.2</v>
      </c>
      <c r="L14" s="3"/>
      <c r="M14" s="3">
        <v>4.5</v>
      </c>
      <c r="N14" s="3">
        <v>3</v>
      </c>
      <c r="O14" s="3">
        <v>218</v>
      </c>
      <c r="P14" s="3">
        <v>4.5</v>
      </c>
      <c r="Q14" s="3">
        <v>1</v>
      </c>
      <c r="R14" s="3">
        <v>2.5</v>
      </c>
      <c r="S14" s="3">
        <v>0</v>
      </c>
      <c r="T14" s="26"/>
      <c r="U14" s="56" t="e">
        <f>テーブル13[[#This Row],[豆量(g)]]/テーブル13[[#This Row],[焙煎後の重量]]</f>
        <v>#DIV/0!</v>
      </c>
      <c r="V14" s="27" t="s">
        <v>35</v>
      </c>
    </row>
    <row r="15" spans="2:22" ht="43.95" customHeight="1" x14ac:dyDescent="0.45">
      <c r="B15" s="24">
        <v>11</v>
      </c>
      <c r="C15" s="4">
        <v>44145</v>
      </c>
      <c r="D15" s="16">
        <v>19.2</v>
      </c>
      <c r="E15" s="6" t="s">
        <v>33</v>
      </c>
      <c r="F15" s="5">
        <v>235</v>
      </c>
      <c r="G15" s="3">
        <v>225</v>
      </c>
      <c r="H15" s="3">
        <v>15</v>
      </c>
      <c r="I15" s="3">
        <v>8.3000000000000007</v>
      </c>
      <c r="J15" s="3">
        <v>7.1</v>
      </c>
      <c r="K15" s="3">
        <v>5.6</v>
      </c>
      <c r="L15" s="3"/>
      <c r="M15" s="3">
        <v>3.8</v>
      </c>
      <c r="N15" s="3">
        <v>2.6</v>
      </c>
      <c r="O15" s="3">
        <v>210</v>
      </c>
      <c r="P15" s="3">
        <v>4.5</v>
      </c>
      <c r="Q15" s="3">
        <v>0.9</v>
      </c>
      <c r="R15" s="3">
        <v>2.1</v>
      </c>
      <c r="S15" s="3">
        <v>0</v>
      </c>
      <c r="T15" s="26"/>
      <c r="U15" s="56" t="e">
        <f>テーブル13[[#This Row],[豆量(g)]]/テーブル13[[#This Row],[焙煎後の重量]]</f>
        <v>#DIV/0!</v>
      </c>
      <c r="V15" s="26"/>
    </row>
    <row r="16" spans="2:22" ht="43.95" customHeight="1" x14ac:dyDescent="0.45">
      <c r="B16" s="24">
        <v>12</v>
      </c>
      <c r="C16" s="4">
        <v>44147</v>
      </c>
      <c r="D16" s="16">
        <v>17.8</v>
      </c>
      <c r="E16" s="6" t="s">
        <v>36</v>
      </c>
      <c r="F16" s="5">
        <v>235</v>
      </c>
      <c r="G16" s="3">
        <v>225</v>
      </c>
      <c r="H16" s="3">
        <v>15</v>
      </c>
      <c r="I16" s="3">
        <v>8.8000000000000007</v>
      </c>
      <c r="J16" s="3">
        <v>7.6</v>
      </c>
      <c r="K16" s="3">
        <v>6.4</v>
      </c>
      <c r="L16" s="3"/>
      <c r="M16" s="3">
        <v>4.7</v>
      </c>
      <c r="N16" s="3">
        <v>2.1</v>
      </c>
      <c r="O16" s="3">
        <v>222</v>
      </c>
      <c r="P16" s="3">
        <v>3</v>
      </c>
      <c r="Q16" s="17" t="s">
        <v>38</v>
      </c>
      <c r="R16" s="3">
        <v>1.4</v>
      </c>
      <c r="S16" s="3">
        <v>2.1</v>
      </c>
      <c r="T16" s="26"/>
      <c r="U16" s="56" t="e">
        <f>テーブル13[[#This Row],[豆量(g)]]/テーブル13[[#This Row],[焙煎後の重量]]</f>
        <v>#DIV/0!</v>
      </c>
      <c r="V16" s="27" t="s">
        <v>37</v>
      </c>
    </row>
    <row r="17" spans="2:22" ht="43.95" customHeight="1" x14ac:dyDescent="0.45">
      <c r="B17" s="24">
        <v>13</v>
      </c>
      <c r="C17" s="4">
        <v>44163</v>
      </c>
      <c r="D17" s="16">
        <v>23.5</v>
      </c>
      <c r="E17" s="6" t="s">
        <v>36</v>
      </c>
      <c r="F17" s="5">
        <v>230</v>
      </c>
      <c r="G17" s="3">
        <v>225</v>
      </c>
      <c r="H17" s="3">
        <v>14</v>
      </c>
      <c r="I17" s="3">
        <v>7.1</v>
      </c>
      <c r="J17" s="3">
        <v>6</v>
      </c>
      <c r="K17" s="3">
        <v>4.5999999999999996</v>
      </c>
      <c r="L17" s="3"/>
      <c r="M17" s="3">
        <v>3</v>
      </c>
      <c r="N17" s="3">
        <v>2</v>
      </c>
      <c r="O17" s="17" t="s">
        <v>38</v>
      </c>
      <c r="P17" s="17" t="s">
        <v>38</v>
      </c>
      <c r="Q17" s="17" t="s">
        <v>38</v>
      </c>
      <c r="R17" s="3">
        <v>1.4</v>
      </c>
      <c r="S17" s="17" t="s">
        <v>38</v>
      </c>
      <c r="T17" s="52"/>
      <c r="U17" s="57" t="e">
        <f>テーブル13[[#This Row],[豆量(g)]]/テーブル13[[#This Row],[焙煎後の重量]]</f>
        <v>#DIV/0!</v>
      </c>
      <c r="V17" s="27" t="s">
        <v>39</v>
      </c>
    </row>
    <row r="18" spans="2:22" ht="43.95" customHeight="1" x14ac:dyDescent="0.45">
      <c r="B18" s="24">
        <v>14</v>
      </c>
      <c r="C18" s="4">
        <v>44164</v>
      </c>
      <c r="D18" s="16">
        <v>17.899999999999999</v>
      </c>
      <c r="E18" s="6" t="s">
        <v>33</v>
      </c>
      <c r="F18" s="5">
        <v>230</v>
      </c>
      <c r="G18" s="3">
        <v>225</v>
      </c>
      <c r="H18" s="3">
        <v>15</v>
      </c>
      <c r="I18" s="3">
        <v>8.4</v>
      </c>
      <c r="J18" s="3">
        <v>7.6</v>
      </c>
      <c r="K18" s="3">
        <v>6.3</v>
      </c>
      <c r="L18" s="3"/>
      <c r="M18" s="3">
        <v>3.5</v>
      </c>
      <c r="N18" s="3">
        <v>2.7</v>
      </c>
      <c r="O18" s="3">
        <v>225</v>
      </c>
      <c r="P18" s="3">
        <v>3.5</v>
      </c>
      <c r="Q18" s="17" t="s">
        <v>38</v>
      </c>
      <c r="R18" s="3">
        <v>2.2000000000000002</v>
      </c>
      <c r="S18" s="17" t="s">
        <v>38</v>
      </c>
      <c r="T18" s="52"/>
      <c r="U18" s="57" t="e">
        <f>テーブル13[[#This Row],[豆量(g)]]/テーブル13[[#This Row],[焙煎後の重量]]</f>
        <v>#DIV/0!</v>
      </c>
      <c r="V18" s="27" t="s">
        <v>40</v>
      </c>
    </row>
    <row r="19" spans="2:22" ht="43.95" customHeight="1" x14ac:dyDescent="0.45">
      <c r="B19" s="24">
        <v>15</v>
      </c>
      <c r="C19" s="4">
        <v>44170</v>
      </c>
      <c r="D19" s="16">
        <v>17.7</v>
      </c>
      <c r="E19" s="6" t="s">
        <v>41</v>
      </c>
      <c r="F19" s="5">
        <v>225</v>
      </c>
      <c r="G19" s="3">
        <v>225</v>
      </c>
      <c r="H19" s="3">
        <v>15</v>
      </c>
      <c r="I19" s="3">
        <v>8.1999999999999993</v>
      </c>
      <c r="J19" s="3">
        <v>6.7</v>
      </c>
      <c r="K19" s="3">
        <v>5.2</v>
      </c>
      <c r="L19" s="3"/>
      <c r="M19" s="3">
        <v>2.9</v>
      </c>
      <c r="N19" s="3">
        <v>1</v>
      </c>
      <c r="O19" s="3">
        <v>208</v>
      </c>
      <c r="P19" s="3">
        <v>4</v>
      </c>
      <c r="Q19" s="17" t="s">
        <v>38</v>
      </c>
      <c r="R19" s="3">
        <v>1.4</v>
      </c>
      <c r="S19" s="3">
        <v>1</v>
      </c>
      <c r="T19" s="26"/>
      <c r="U19" s="56" t="e">
        <f>テーブル13[[#This Row],[豆量(g)]]/テーブル13[[#This Row],[焙煎後の重量]]</f>
        <v>#DIV/0!</v>
      </c>
      <c r="V19" s="27" t="s">
        <v>40</v>
      </c>
    </row>
    <row r="20" spans="2:22" ht="43.95" customHeight="1" x14ac:dyDescent="0.45">
      <c r="B20" s="25">
        <v>16</v>
      </c>
      <c r="C20" s="19">
        <v>44174</v>
      </c>
      <c r="D20" s="20">
        <v>20.6</v>
      </c>
      <c r="E20" s="18" t="s">
        <v>31</v>
      </c>
      <c r="F20" s="21">
        <v>225</v>
      </c>
      <c r="G20" s="18">
        <v>225</v>
      </c>
      <c r="H20" s="18">
        <v>15</v>
      </c>
      <c r="I20" s="18">
        <v>8.3000000000000007</v>
      </c>
      <c r="J20" s="18">
        <v>7.4</v>
      </c>
      <c r="K20" s="18">
        <v>6</v>
      </c>
      <c r="L20" s="18"/>
      <c r="M20" s="18">
        <v>4.5999999999999996</v>
      </c>
      <c r="N20" s="18">
        <v>3.3</v>
      </c>
      <c r="O20" s="18">
        <v>213</v>
      </c>
      <c r="P20" s="18">
        <v>5</v>
      </c>
      <c r="Q20" s="18">
        <v>2.2000000000000002</v>
      </c>
      <c r="R20" s="18">
        <v>2.7</v>
      </c>
      <c r="S20" s="18">
        <v>1.8</v>
      </c>
      <c r="T20" s="29"/>
      <c r="U20" s="58" t="e">
        <f>テーブル13[[#This Row],[豆量(g)]]/テーブル13[[#This Row],[焙煎後の重量]]</f>
        <v>#DIV/0!</v>
      </c>
      <c r="V20" s="29"/>
    </row>
    <row r="21" spans="2:22" ht="43.95" customHeight="1" x14ac:dyDescent="0.45">
      <c r="B21" s="24">
        <v>17</v>
      </c>
      <c r="C21" s="4">
        <v>44176</v>
      </c>
      <c r="D21" s="16">
        <v>17</v>
      </c>
      <c r="E21" s="6" t="s">
        <v>23</v>
      </c>
      <c r="F21" s="5">
        <v>230</v>
      </c>
      <c r="G21" s="3">
        <v>225</v>
      </c>
      <c r="H21" s="3">
        <v>15</v>
      </c>
      <c r="I21" s="3">
        <v>8</v>
      </c>
      <c r="J21" s="3">
        <v>7</v>
      </c>
      <c r="K21" s="3">
        <v>5.5</v>
      </c>
      <c r="L21" s="3"/>
      <c r="M21" s="3">
        <v>3.7</v>
      </c>
      <c r="N21" s="3">
        <v>3.2</v>
      </c>
      <c r="O21" s="3">
        <v>210</v>
      </c>
      <c r="P21" s="3">
        <v>4.5</v>
      </c>
      <c r="Q21" s="17" t="s">
        <v>38</v>
      </c>
      <c r="R21" s="3">
        <v>1.4</v>
      </c>
      <c r="S21" s="3">
        <v>1.5</v>
      </c>
      <c r="T21" s="26"/>
      <c r="U21" s="56" t="e">
        <f>テーブル13[[#This Row],[豆量(g)]]/テーブル13[[#This Row],[焙煎後の重量]]</f>
        <v>#DIV/0!</v>
      </c>
      <c r="V21" s="27" t="s">
        <v>42</v>
      </c>
    </row>
    <row r="22" spans="2:22" ht="43.95" customHeight="1" x14ac:dyDescent="0.45">
      <c r="B22" s="24">
        <v>18</v>
      </c>
      <c r="C22" s="4">
        <v>44184</v>
      </c>
      <c r="D22" s="16">
        <v>21</v>
      </c>
      <c r="E22" s="6" t="s">
        <v>43</v>
      </c>
      <c r="F22" s="5">
        <v>225</v>
      </c>
      <c r="G22" s="3">
        <v>225</v>
      </c>
      <c r="H22" s="3">
        <v>15</v>
      </c>
      <c r="I22" s="3">
        <v>8.4</v>
      </c>
      <c r="J22" s="3">
        <v>7.3</v>
      </c>
      <c r="K22" s="3">
        <v>6</v>
      </c>
      <c r="L22" s="3"/>
      <c r="M22" s="3">
        <v>4.0999999999999996</v>
      </c>
      <c r="N22" s="3">
        <v>2.5</v>
      </c>
      <c r="O22" s="3">
        <v>212</v>
      </c>
      <c r="P22" s="3">
        <v>5</v>
      </c>
      <c r="Q22" s="3">
        <v>2.2000000000000002</v>
      </c>
      <c r="R22" s="3">
        <v>2.8</v>
      </c>
      <c r="S22" s="3">
        <v>1.4</v>
      </c>
      <c r="T22" s="26"/>
      <c r="U22" s="56" t="e">
        <f>テーブル13[[#This Row],[豆量(g)]]/テーブル13[[#This Row],[焙煎後の重量]]</f>
        <v>#DIV/0!</v>
      </c>
      <c r="V22" s="27" t="s">
        <v>45</v>
      </c>
    </row>
    <row r="23" spans="2:22" ht="43.95" customHeight="1" x14ac:dyDescent="0.45">
      <c r="B23" s="25">
        <v>19</v>
      </c>
      <c r="C23" s="19">
        <v>44187</v>
      </c>
      <c r="D23" s="20">
        <v>21</v>
      </c>
      <c r="E23" s="18" t="s">
        <v>25</v>
      </c>
      <c r="F23" s="21">
        <v>235</v>
      </c>
      <c r="G23" s="18">
        <v>225</v>
      </c>
      <c r="H23" s="18">
        <v>15</v>
      </c>
      <c r="I23" s="18">
        <v>8.1999999999999993</v>
      </c>
      <c r="J23" s="18">
        <v>7</v>
      </c>
      <c r="K23" s="18">
        <v>5.3</v>
      </c>
      <c r="L23" s="18"/>
      <c r="M23" s="18">
        <v>3.4</v>
      </c>
      <c r="N23" s="18">
        <v>1.3</v>
      </c>
      <c r="O23" s="18">
        <v>210</v>
      </c>
      <c r="P23" s="18">
        <v>34</v>
      </c>
      <c r="Q23" s="17" t="s">
        <v>38</v>
      </c>
      <c r="R23" s="18">
        <v>1.2</v>
      </c>
      <c r="S23" s="18">
        <v>16.5</v>
      </c>
      <c r="T23" s="29"/>
      <c r="U23" s="58" t="e">
        <f>テーブル13[[#This Row],[豆量(g)]]/テーブル13[[#This Row],[焙煎後の重量]]</f>
        <v>#DIV/0!</v>
      </c>
      <c r="V23" s="29" t="s">
        <v>44</v>
      </c>
    </row>
    <row r="24" spans="2:22" ht="43.95" customHeight="1" x14ac:dyDescent="0.45">
      <c r="B24" s="25">
        <v>20</v>
      </c>
      <c r="C24" s="19">
        <v>44192</v>
      </c>
      <c r="D24" s="20">
        <v>22</v>
      </c>
      <c r="E24" s="18" t="s">
        <v>23</v>
      </c>
      <c r="F24" s="21">
        <v>230</v>
      </c>
      <c r="G24" s="18">
        <v>225</v>
      </c>
      <c r="H24" s="18">
        <v>15</v>
      </c>
      <c r="I24" s="18">
        <v>7.9</v>
      </c>
      <c r="J24" s="18">
        <v>6.7</v>
      </c>
      <c r="K24" s="18">
        <v>5</v>
      </c>
      <c r="L24" s="18"/>
      <c r="M24" s="18">
        <v>3</v>
      </c>
      <c r="N24" s="18" t="s">
        <v>50</v>
      </c>
      <c r="O24" s="18">
        <v>208</v>
      </c>
      <c r="P24" s="18">
        <v>3</v>
      </c>
      <c r="Q24" s="22" t="s">
        <v>38</v>
      </c>
      <c r="R24" s="18">
        <v>1</v>
      </c>
      <c r="S24" s="18">
        <v>16</v>
      </c>
      <c r="T24" s="29"/>
      <c r="U24" s="58" t="e">
        <f>テーブル13[[#This Row],[豆量(g)]]/テーブル13[[#This Row],[焙煎後の重量]]</f>
        <v>#DIV/0!</v>
      </c>
      <c r="V24" s="30" t="s">
        <v>46</v>
      </c>
    </row>
    <row r="25" spans="2:22" ht="43.95" customHeight="1" x14ac:dyDescent="0.45">
      <c r="B25" s="25">
        <v>21</v>
      </c>
      <c r="C25" s="19">
        <v>44195</v>
      </c>
      <c r="D25" s="20">
        <v>23</v>
      </c>
      <c r="E25" s="18" t="s">
        <v>43</v>
      </c>
      <c r="F25" s="21">
        <v>225</v>
      </c>
      <c r="G25" s="18">
        <v>225</v>
      </c>
      <c r="H25" s="18">
        <v>15</v>
      </c>
      <c r="I25" s="18">
        <v>8.6999999999999993</v>
      </c>
      <c r="J25" s="18">
        <v>7.8</v>
      </c>
      <c r="K25" s="18">
        <v>6.5</v>
      </c>
      <c r="L25" s="18"/>
      <c r="M25" s="18">
        <v>5.0999999999999996</v>
      </c>
      <c r="N25" s="18">
        <v>4.0999999999999996</v>
      </c>
      <c r="O25" s="18">
        <v>217</v>
      </c>
      <c r="P25" s="18">
        <v>5.0999999999999996</v>
      </c>
      <c r="Q25" s="22" t="s">
        <v>38</v>
      </c>
      <c r="R25" s="18">
        <v>2.9</v>
      </c>
      <c r="S25" s="18">
        <v>1.4</v>
      </c>
      <c r="T25" s="29"/>
      <c r="U25" s="58" t="e">
        <f>テーブル13[[#This Row],[豆量(g)]]/テーブル13[[#This Row],[焙煎後の重量]]</f>
        <v>#DIV/0!</v>
      </c>
      <c r="V25" s="29" t="s">
        <v>45</v>
      </c>
    </row>
    <row r="26" spans="2:22" ht="18.75" customHeight="1" x14ac:dyDescent="0.45">
      <c r="B26" s="25">
        <v>22</v>
      </c>
      <c r="C26" s="19">
        <v>44200</v>
      </c>
      <c r="D26" s="20">
        <v>21</v>
      </c>
      <c r="E26" s="18" t="s">
        <v>33</v>
      </c>
      <c r="F26" s="21">
        <v>235</v>
      </c>
      <c r="G26" s="18">
        <v>225</v>
      </c>
      <c r="H26" s="18">
        <v>15</v>
      </c>
      <c r="I26" s="18">
        <v>8.3000000000000007</v>
      </c>
      <c r="J26" s="18">
        <v>7.2</v>
      </c>
      <c r="K26" s="18">
        <v>5.7</v>
      </c>
      <c r="L26" s="18"/>
      <c r="M26" s="18">
        <v>4</v>
      </c>
      <c r="N26" s="18">
        <v>3</v>
      </c>
      <c r="O26" s="18">
        <v>211</v>
      </c>
      <c r="P26" s="18">
        <v>4</v>
      </c>
      <c r="Q26" s="22" t="s">
        <v>38</v>
      </c>
      <c r="R26" s="18">
        <v>2.5</v>
      </c>
      <c r="S26" s="18">
        <v>1</v>
      </c>
      <c r="T26" s="29"/>
      <c r="U26" s="58" t="e">
        <f>テーブル13[[#This Row],[豆量(g)]]/テーブル13[[#This Row],[焙煎後の重量]]</f>
        <v>#DIV/0!</v>
      </c>
      <c r="V26" s="29" t="s">
        <v>47</v>
      </c>
    </row>
    <row r="27" spans="2:22" ht="18.75" customHeight="1" x14ac:dyDescent="0.45">
      <c r="B27" s="25">
        <v>23</v>
      </c>
      <c r="C27" s="19">
        <v>44203</v>
      </c>
      <c r="D27" s="20">
        <v>21</v>
      </c>
      <c r="E27" s="18" t="s">
        <v>48</v>
      </c>
      <c r="F27" s="21">
        <v>225</v>
      </c>
      <c r="G27" s="18">
        <v>225</v>
      </c>
      <c r="H27" s="18">
        <v>15</v>
      </c>
      <c r="I27" s="18">
        <v>9.5</v>
      </c>
      <c r="J27" s="18">
        <v>8.1999999999999993</v>
      </c>
      <c r="K27" s="18">
        <v>6.6</v>
      </c>
      <c r="L27" s="18"/>
      <c r="M27" s="18">
        <v>4.4000000000000004</v>
      </c>
      <c r="N27" s="18">
        <v>2.1</v>
      </c>
      <c r="O27" s="18">
        <v>219</v>
      </c>
      <c r="P27" s="18">
        <v>4.4000000000000004</v>
      </c>
      <c r="Q27" s="22" t="s">
        <v>38</v>
      </c>
      <c r="R27" s="18">
        <v>3.5</v>
      </c>
      <c r="S27" s="18">
        <v>2</v>
      </c>
      <c r="T27" s="29"/>
      <c r="U27" s="58" t="e">
        <f>テーブル13[[#This Row],[豆量(g)]]/テーブル13[[#This Row],[焙煎後の重量]]</f>
        <v>#DIV/0!</v>
      </c>
      <c r="V27" s="29" t="s">
        <v>49</v>
      </c>
    </row>
    <row r="28" spans="2:22" ht="18.75" customHeight="1" x14ac:dyDescent="0.45">
      <c r="B28" s="25">
        <v>24</v>
      </c>
      <c r="C28" s="19">
        <v>44207</v>
      </c>
      <c r="D28" s="20">
        <v>21</v>
      </c>
      <c r="E28" s="18" t="s">
        <v>43</v>
      </c>
      <c r="F28" s="21">
        <v>230</v>
      </c>
      <c r="G28" s="18">
        <v>225</v>
      </c>
      <c r="H28" s="18">
        <v>15</v>
      </c>
      <c r="I28" s="18">
        <v>9.4</v>
      </c>
      <c r="J28" s="18">
        <v>8.1</v>
      </c>
      <c r="K28" s="18">
        <v>6.3</v>
      </c>
      <c r="L28" s="18"/>
      <c r="M28" s="18">
        <v>4.5999999999999996</v>
      </c>
      <c r="N28" s="18" t="s">
        <v>50</v>
      </c>
      <c r="O28" s="18">
        <v>220</v>
      </c>
      <c r="P28" s="18">
        <v>3.3</v>
      </c>
      <c r="Q28" s="22" t="s">
        <v>38</v>
      </c>
      <c r="R28" s="18">
        <v>3.4</v>
      </c>
      <c r="S28" s="18">
        <v>1.5</v>
      </c>
      <c r="T28" s="29"/>
      <c r="U28" s="58" t="e">
        <f>テーブル13[[#This Row],[豆量(g)]]/テーブル13[[#This Row],[焙煎後の重量]]</f>
        <v>#DIV/0!</v>
      </c>
      <c r="V28" s="29" t="s">
        <v>51</v>
      </c>
    </row>
    <row r="29" spans="2:22" ht="18.75" customHeight="1" x14ac:dyDescent="0.45">
      <c r="B29" s="25">
        <v>25</v>
      </c>
      <c r="C29" s="19">
        <v>44209</v>
      </c>
      <c r="D29" s="20">
        <v>21</v>
      </c>
      <c r="E29" s="18" t="s">
        <v>23</v>
      </c>
      <c r="F29" s="21">
        <v>230</v>
      </c>
      <c r="G29" s="18">
        <v>225</v>
      </c>
      <c r="H29" s="18">
        <v>15</v>
      </c>
      <c r="I29" s="18">
        <v>6.8</v>
      </c>
      <c r="J29" s="18">
        <v>5.7</v>
      </c>
      <c r="K29" s="18">
        <v>4.0999999999999996</v>
      </c>
      <c r="L29" s="18"/>
      <c r="M29" s="18">
        <v>2.9</v>
      </c>
      <c r="N29" s="18" t="s">
        <v>50</v>
      </c>
      <c r="O29" s="18">
        <v>213</v>
      </c>
      <c r="P29" s="18">
        <v>2</v>
      </c>
      <c r="Q29" s="22" t="s">
        <v>38</v>
      </c>
      <c r="R29" s="23" t="s">
        <v>52</v>
      </c>
      <c r="S29" s="18">
        <v>17.600000000000001</v>
      </c>
      <c r="T29" s="29"/>
      <c r="U29" s="58" t="e">
        <f>テーブル13[[#This Row],[豆量(g)]]/テーブル13[[#This Row],[焙煎後の重量]]</f>
        <v>#DIV/0!</v>
      </c>
      <c r="V29" s="29" t="s">
        <v>53</v>
      </c>
    </row>
    <row r="30" spans="2:22" ht="18.75" customHeight="1" x14ac:dyDescent="0.45">
      <c r="B30" s="25">
        <v>26</v>
      </c>
      <c r="C30" s="19">
        <v>44212</v>
      </c>
      <c r="D30" s="20">
        <v>19</v>
      </c>
      <c r="E30" s="18" t="s">
        <v>28</v>
      </c>
      <c r="F30" s="21">
        <v>220</v>
      </c>
      <c r="G30" s="18">
        <v>225</v>
      </c>
      <c r="H30" s="18">
        <v>15</v>
      </c>
      <c r="I30" s="18">
        <v>7.4</v>
      </c>
      <c r="J30" s="18">
        <v>5.8</v>
      </c>
      <c r="K30" s="18">
        <v>3.9</v>
      </c>
      <c r="L30" s="18"/>
      <c r="M30" s="18">
        <v>1.4</v>
      </c>
      <c r="N30" s="18">
        <v>0.4</v>
      </c>
      <c r="O30" s="18">
        <v>202</v>
      </c>
      <c r="P30" s="18">
        <v>3.7</v>
      </c>
      <c r="Q30" s="18">
        <v>1.1000000000000001</v>
      </c>
      <c r="R30" s="23" t="s">
        <v>54</v>
      </c>
      <c r="S30" s="18">
        <v>17.399999999999999</v>
      </c>
      <c r="T30" s="29"/>
      <c r="U30" s="58" t="e">
        <f>テーブル13[[#This Row],[豆量(g)]]/テーブル13[[#This Row],[焙煎後の重量]]</f>
        <v>#DIV/0!</v>
      </c>
      <c r="V30" s="29" t="s">
        <v>55</v>
      </c>
    </row>
    <row r="31" spans="2:22" ht="18.75" customHeight="1" x14ac:dyDescent="0.45">
      <c r="B31" s="25">
        <v>27</v>
      </c>
      <c r="C31" s="19">
        <v>44229</v>
      </c>
      <c r="D31" s="20">
        <v>21</v>
      </c>
      <c r="E31" s="18" t="s">
        <v>56</v>
      </c>
      <c r="F31" s="21">
        <v>230</v>
      </c>
      <c r="G31" s="18">
        <v>225</v>
      </c>
      <c r="H31" s="18">
        <v>15</v>
      </c>
      <c r="I31" s="18">
        <v>9.3000000000000007</v>
      </c>
      <c r="J31" s="18">
        <v>8.4</v>
      </c>
      <c r="K31" s="18">
        <v>7.4</v>
      </c>
      <c r="L31" s="18"/>
      <c r="M31" s="18">
        <v>6.2</v>
      </c>
      <c r="N31" s="18">
        <v>3.5</v>
      </c>
      <c r="O31" s="18">
        <v>223</v>
      </c>
      <c r="P31" s="18">
        <v>5</v>
      </c>
      <c r="Q31" s="18">
        <v>2.2000000000000002</v>
      </c>
      <c r="R31" s="18">
        <v>2.5</v>
      </c>
      <c r="S31" s="18">
        <v>1.5</v>
      </c>
      <c r="T31" s="29"/>
      <c r="U31" s="58" t="e">
        <f>テーブル13[[#This Row],[豆量(g)]]/テーブル13[[#This Row],[焙煎後の重量]]</f>
        <v>#DIV/0!</v>
      </c>
      <c r="V31" s="29" t="s">
        <v>57</v>
      </c>
    </row>
    <row r="32" spans="2:22" ht="18.75" customHeight="1" x14ac:dyDescent="0.45">
      <c r="B32" s="25">
        <v>28</v>
      </c>
      <c r="C32" s="19">
        <v>44233</v>
      </c>
      <c r="D32" s="20">
        <v>22</v>
      </c>
      <c r="E32" s="18" t="s">
        <v>33</v>
      </c>
      <c r="F32" s="21">
        <v>230</v>
      </c>
      <c r="G32" s="18">
        <v>225</v>
      </c>
      <c r="H32" s="18">
        <v>15</v>
      </c>
      <c r="I32" s="18">
        <v>9.1</v>
      </c>
      <c r="J32" s="18">
        <v>7.8</v>
      </c>
      <c r="K32" s="18">
        <v>6.7</v>
      </c>
      <c r="L32" s="18"/>
      <c r="M32" s="18">
        <v>5.3</v>
      </c>
      <c r="N32" s="18">
        <v>2.2000000000000002</v>
      </c>
      <c r="O32" s="18">
        <v>217</v>
      </c>
      <c r="P32" s="18">
        <v>5</v>
      </c>
      <c r="Q32" s="18">
        <v>0.9</v>
      </c>
      <c r="R32" s="18">
        <v>1.6</v>
      </c>
      <c r="S32" s="18">
        <v>0.4</v>
      </c>
      <c r="T32" s="29"/>
      <c r="U32" s="58" t="e">
        <f>テーブル13[[#This Row],[豆量(g)]]/テーブル13[[#This Row],[焙煎後の重量]]</f>
        <v>#DIV/0!</v>
      </c>
      <c r="V32" s="29" t="s">
        <v>58</v>
      </c>
    </row>
    <row r="33" spans="2:22" ht="18.75" customHeight="1" x14ac:dyDescent="0.45">
      <c r="B33" s="25">
        <v>29</v>
      </c>
      <c r="C33" s="19">
        <v>44236</v>
      </c>
      <c r="D33" s="20">
        <v>20</v>
      </c>
      <c r="E33" s="18" t="s">
        <v>59</v>
      </c>
      <c r="F33" s="21">
        <v>225</v>
      </c>
      <c r="G33" s="18">
        <v>225</v>
      </c>
      <c r="H33" s="18">
        <v>15</v>
      </c>
      <c r="I33" s="18">
        <v>9.3000000000000007</v>
      </c>
      <c r="J33" s="18">
        <v>8.3000000000000007</v>
      </c>
      <c r="K33" s="18">
        <v>7.2</v>
      </c>
      <c r="L33" s="18"/>
      <c r="M33" s="18">
        <v>5.9</v>
      </c>
      <c r="N33" s="18">
        <v>4.5</v>
      </c>
      <c r="O33" s="18">
        <v>221</v>
      </c>
      <c r="P33" s="18">
        <v>5.3</v>
      </c>
      <c r="Q33" s="18">
        <v>1.7</v>
      </c>
      <c r="R33" s="18">
        <v>2.6</v>
      </c>
      <c r="S33" s="18">
        <v>0.5</v>
      </c>
      <c r="T33" s="29"/>
      <c r="U33" s="58" t="e">
        <f>テーブル13[[#This Row],[豆量(g)]]/テーブル13[[#This Row],[焙煎後の重量]]</f>
        <v>#DIV/0!</v>
      </c>
      <c r="V33" s="29" t="s">
        <v>60</v>
      </c>
    </row>
    <row r="34" spans="2:22" ht="18.75" customHeight="1" x14ac:dyDescent="0.45">
      <c r="B34" s="25">
        <v>30</v>
      </c>
      <c r="C34" s="19">
        <v>44240</v>
      </c>
      <c r="D34" s="20">
        <v>22</v>
      </c>
      <c r="E34" s="18" t="s">
        <v>33</v>
      </c>
      <c r="F34" s="21">
        <v>230</v>
      </c>
      <c r="G34" s="18">
        <v>225</v>
      </c>
      <c r="H34" s="18">
        <v>15</v>
      </c>
      <c r="I34" s="18">
        <v>8.6999999999999993</v>
      </c>
      <c r="J34" s="18">
        <v>7.8</v>
      </c>
      <c r="K34" s="18">
        <v>6.3</v>
      </c>
      <c r="L34" s="18"/>
      <c r="M34" s="18">
        <v>4.7</v>
      </c>
      <c r="N34" s="18">
        <v>4</v>
      </c>
      <c r="O34" s="18">
        <v>215</v>
      </c>
      <c r="P34" s="18">
        <v>4.7</v>
      </c>
      <c r="Q34" s="18">
        <v>2.5</v>
      </c>
      <c r="R34" s="18">
        <v>2.8</v>
      </c>
      <c r="S34" s="18">
        <v>1</v>
      </c>
      <c r="T34" s="29"/>
      <c r="U34" s="58" t="e">
        <f>テーブル13[[#This Row],[豆量(g)]]/テーブル13[[#This Row],[焙煎後の重量]]</f>
        <v>#DIV/0!</v>
      </c>
      <c r="V34" s="29"/>
    </row>
    <row r="35" spans="2:22" ht="18.75" customHeight="1" x14ac:dyDescent="0.45">
      <c r="B35" s="25">
        <v>31</v>
      </c>
      <c r="C35" s="19">
        <v>44241</v>
      </c>
      <c r="D35" s="20">
        <v>22</v>
      </c>
      <c r="E35" s="18" t="s">
        <v>36</v>
      </c>
      <c r="F35" s="21">
        <v>223</v>
      </c>
      <c r="G35" s="18">
        <v>225</v>
      </c>
      <c r="H35" s="18">
        <v>15</v>
      </c>
      <c r="I35" s="18">
        <v>9.1999999999999993</v>
      </c>
      <c r="J35" s="18">
        <v>8.1</v>
      </c>
      <c r="K35" s="18">
        <v>7</v>
      </c>
      <c r="L35" s="18"/>
      <c r="M35" s="18">
        <v>5.5</v>
      </c>
      <c r="N35" s="18">
        <v>4.8</v>
      </c>
      <c r="O35" s="18">
        <v>220</v>
      </c>
      <c r="P35" s="18">
        <v>5.5</v>
      </c>
      <c r="Q35" s="18">
        <v>3.5</v>
      </c>
      <c r="R35" s="18">
        <v>3</v>
      </c>
      <c r="S35" s="18">
        <v>2</v>
      </c>
      <c r="T35" s="29"/>
      <c r="U35" s="58" t="e">
        <f>テーブル13[[#This Row],[豆量(g)]]/テーブル13[[#This Row],[焙煎後の重量]]</f>
        <v>#DIV/0!</v>
      </c>
      <c r="V35" s="29"/>
    </row>
    <row r="36" spans="2:22" ht="18.75" customHeight="1" x14ac:dyDescent="0.45">
      <c r="B36" s="25">
        <v>32</v>
      </c>
      <c r="C36" s="19">
        <v>44248</v>
      </c>
      <c r="D36" s="20">
        <v>23</v>
      </c>
      <c r="E36" s="18" t="s">
        <v>56</v>
      </c>
      <c r="F36" s="21">
        <v>230</v>
      </c>
      <c r="G36" s="18">
        <v>225</v>
      </c>
      <c r="H36" s="18">
        <v>15</v>
      </c>
      <c r="I36" s="18">
        <v>9.1</v>
      </c>
      <c r="J36" s="18">
        <v>7.9</v>
      </c>
      <c r="K36" s="18">
        <v>6.2</v>
      </c>
      <c r="L36" s="18"/>
      <c r="M36" s="18">
        <v>5.2</v>
      </c>
      <c r="N36" s="18">
        <v>4.0999999999999996</v>
      </c>
      <c r="O36" s="18">
        <v>217</v>
      </c>
      <c r="P36" s="18">
        <v>5.2</v>
      </c>
      <c r="Q36" s="18">
        <v>4.0999999999999996</v>
      </c>
      <c r="R36" s="18">
        <v>2.2999999999999998</v>
      </c>
      <c r="S36" s="18">
        <v>1.1000000000000001</v>
      </c>
      <c r="T36" s="29"/>
      <c r="U36" s="58" t="e">
        <f>テーブル13[[#This Row],[豆量(g)]]/テーブル13[[#This Row],[焙煎後の重量]]</f>
        <v>#DIV/0!</v>
      </c>
      <c r="V36" s="29" t="s">
        <v>61</v>
      </c>
    </row>
    <row r="37" spans="2:22" ht="18.75" customHeight="1" x14ac:dyDescent="0.45">
      <c r="B37" s="25">
        <v>33</v>
      </c>
      <c r="C37" s="19">
        <v>44252</v>
      </c>
      <c r="D37" s="20">
        <v>21</v>
      </c>
      <c r="E37" s="18" t="s">
        <v>25</v>
      </c>
      <c r="F37" s="21">
        <v>230</v>
      </c>
      <c r="G37" s="18">
        <v>225</v>
      </c>
      <c r="H37" s="18">
        <v>15</v>
      </c>
      <c r="I37" s="18">
        <v>9.3000000000000007</v>
      </c>
      <c r="J37" s="18">
        <v>8.1999999999999993</v>
      </c>
      <c r="K37" s="18">
        <v>7</v>
      </c>
      <c r="L37" s="18"/>
      <c r="M37" s="18">
        <v>5.7</v>
      </c>
      <c r="N37" s="18">
        <v>4.5999999999999996</v>
      </c>
      <c r="O37" s="18">
        <v>220</v>
      </c>
      <c r="P37" s="18">
        <v>5.6</v>
      </c>
      <c r="Q37" s="18">
        <v>4</v>
      </c>
      <c r="R37" s="18">
        <v>2.2000000000000002</v>
      </c>
      <c r="S37" s="18">
        <v>0</v>
      </c>
      <c r="T37" s="29"/>
      <c r="U37" s="58" t="e">
        <f>テーブル13[[#This Row],[豆量(g)]]/テーブル13[[#This Row],[焙煎後の重量]]</f>
        <v>#DIV/0!</v>
      </c>
      <c r="V37" s="29" t="s">
        <v>62</v>
      </c>
    </row>
    <row r="38" spans="2:22" ht="18.75" customHeight="1" x14ac:dyDescent="0.45">
      <c r="B38" s="25">
        <v>34</v>
      </c>
      <c r="C38" s="19">
        <v>44254</v>
      </c>
      <c r="D38" s="20">
        <v>20</v>
      </c>
      <c r="E38" s="18" t="s">
        <v>23</v>
      </c>
      <c r="F38" s="21">
        <v>230</v>
      </c>
      <c r="G38" s="18">
        <v>225</v>
      </c>
      <c r="H38" s="18">
        <v>15</v>
      </c>
      <c r="I38" s="18">
        <v>9</v>
      </c>
      <c r="J38" s="18">
        <v>8.1</v>
      </c>
      <c r="K38" s="18">
        <v>6.9</v>
      </c>
      <c r="L38" s="18"/>
      <c r="M38" s="18">
        <v>5.5</v>
      </c>
      <c r="N38" s="18">
        <v>4.3</v>
      </c>
      <c r="O38" s="18">
        <v>219</v>
      </c>
      <c r="P38" s="18">
        <v>5.5</v>
      </c>
      <c r="Q38" s="18">
        <v>4.3</v>
      </c>
      <c r="R38" s="18">
        <v>2.4</v>
      </c>
      <c r="S38" s="18">
        <v>0</v>
      </c>
      <c r="T38" s="29"/>
      <c r="U38" s="58" t="e">
        <f>テーブル13[[#This Row],[豆量(g)]]/テーブル13[[#This Row],[焙煎後の重量]]</f>
        <v>#DIV/0!</v>
      </c>
      <c r="V38" s="29" t="s">
        <v>63</v>
      </c>
    </row>
    <row r="39" spans="2:22" ht="18.75" customHeight="1" x14ac:dyDescent="0.45">
      <c r="B39" s="25">
        <v>35</v>
      </c>
      <c r="C39" s="19">
        <v>44261</v>
      </c>
      <c r="D39" s="20">
        <v>22</v>
      </c>
      <c r="E39" s="18" t="s">
        <v>64</v>
      </c>
      <c r="F39" s="21">
        <v>230</v>
      </c>
      <c r="G39" s="18">
        <v>225</v>
      </c>
      <c r="H39" s="18">
        <v>15</v>
      </c>
      <c r="I39" s="18">
        <v>9.6</v>
      </c>
      <c r="J39" s="18">
        <v>8.6</v>
      </c>
      <c r="K39" s="18">
        <v>7.4</v>
      </c>
      <c r="L39" s="18"/>
      <c r="M39" s="18">
        <v>6.1</v>
      </c>
      <c r="N39" s="18">
        <v>5</v>
      </c>
      <c r="O39" s="18">
        <v>223</v>
      </c>
      <c r="P39" s="18">
        <v>6.1</v>
      </c>
      <c r="Q39" s="18">
        <v>5</v>
      </c>
      <c r="R39" s="18">
        <v>2.8</v>
      </c>
      <c r="S39" s="18">
        <v>1</v>
      </c>
      <c r="T39" s="29"/>
      <c r="U39" s="58" t="e">
        <f>テーブル13[[#This Row],[豆量(g)]]/テーブル13[[#This Row],[焙煎後の重量]]</f>
        <v>#DIV/0!</v>
      </c>
      <c r="V39" s="29" t="s">
        <v>65</v>
      </c>
    </row>
    <row r="40" spans="2:22" ht="18.75" customHeight="1" x14ac:dyDescent="0.45">
      <c r="B40" s="25">
        <v>36</v>
      </c>
      <c r="C40" s="19">
        <v>44268</v>
      </c>
      <c r="D40" s="20">
        <v>22</v>
      </c>
      <c r="E40" s="18" t="s">
        <v>56</v>
      </c>
      <c r="F40" s="21">
        <v>238</v>
      </c>
      <c r="G40" s="18">
        <v>225</v>
      </c>
      <c r="H40" s="18">
        <v>15</v>
      </c>
      <c r="I40" s="18">
        <v>9.1999999999999993</v>
      </c>
      <c r="J40" s="18">
        <v>8.1</v>
      </c>
      <c r="K40" s="18">
        <v>7</v>
      </c>
      <c r="L40" s="18"/>
      <c r="M40" s="18">
        <v>5.6</v>
      </c>
      <c r="N40" s="18">
        <v>4.5</v>
      </c>
      <c r="O40" s="18">
        <v>220</v>
      </c>
      <c r="P40" s="18">
        <v>5.6</v>
      </c>
      <c r="Q40" s="18">
        <v>4.5</v>
      </c>
      <c r="R40" s="18">
        <v>2.6</v>
      </c>
      <c r="S40" s="18">
        <v>1.8</v>
      </c>
      <c r="T40" s="29"/>
      <c r="U40" s="58" t="e">
        <f>テーブル13[[#This Row],[豆量(g)]]/テーブル13[[#This Row],[焙煎後の重量]]</f>
        <v>#DIV/0!</v>
      </c>
      <c r="V40" s="29" t="s">
        <v>61</v>
      </c>
    </row>
    <row r="41" spans="2:22" ht="18.75" customHeight="1" x14ac:dyDescent="0.45">
      <c r="B41" s="25">
        <v>37</v>
      </c>
      <c r="C41" s="19">
        <v>44274</v>
      </c>
      <c r="D41" s="20">
        <v>22</v>
      </c>
      <c r="E41" s="18" t="s">
        <v>23</v>
      </c>
      <c r="F41" s="21">
        <v>235</v>
      </c>
      <c r="G41" s="18">
        <v>225</v>
      </c>
      <c r="H41" s="18">
        <v>15</v>
      </c>
      <c r="I41" s="18">
        <v>9.5</v>
      </c>
      <c r="J41" s="18">
        <v>8.6</v>
      </c>
      <c r="K41" s="18">
        <v>7.5</v>
      </c>
      <c r="L41" s="18"/>
      <c r="M41" s="18">
        <v>6.2</v>
      </c>
      <c r="N41" s="18">
        <v>5.2</v>
      </c>
      <c r="O41" s="18">
        <v>224</v>
      </c>
      <c r="P41" s="18">
        <v>6.2</v>
      </c>
      <c r="Q41" s="18">
        <v>4.2</v>
      </c>
      <c r="R41" s="18">
        <v>2.1</v>
      </c>
      <c r="S41" s="18">
        <v>0</v>
      </c>
      <c r="T41" s="29"/>
      <c r="U41" s="58" t="e">
        <f>テーブル13[[#This Row],[豆量(g)]]/テーブル13[[#This Row],[焙煎後の重量]]</f>
        <v>#DIV/0!</v>
      </c>
      <c r="V41" s="29" t="s">
        <v>62</v>
      </c>
    </row>
    <row r="42" spans="2:22" ht="18.75" customHeight="1" x14ac:dyDescent="0.45">
      <c r="B42" s="25">
        <v>38</v>
      </c>
      <c r="C42" s="19">
        <v>44275</v>
      </c>
      <c r="D42" s="20">
        <v>23</v>
      </c>
      <c r="E42" s="18" t="s">
        <v>25</v>
      </c>
      <c r="F42" s="21">
        <v>235</v>
      </c>
      <c r="G42" s="18">
        <v>225</v>
      </c>
      <c r="H42" s="18">
        <v>15</v>
      </c>
      <c r="I42" s="18">
        <v>9.6</v>
      </c>
      <c r="J42" s="18">
        <v>8.6999999999999993</v>
      </c>
      <c r="K42" s="18">
        <v>7.5</v>
      </c>
      <c r="L42" s="18"/>
      <c r="M42" s="18">
        <v>6.3</v>
      </c>
      <c r="N42" s="18">
        <v>5.6</v>
      </c>
      <c r="O42" s="18">
        <v>224</v>
      </c>
      <c r="P42" s="18">
        <v>5.6</v>
      </c>
      <c r="Q42" s="18">
        <v>4.3</v>
      </c>
      <c r="R42" s="18">
        <v>2.6</v>
      </c>
      <c r="S42" s="18">
        <v>1.5</v>
      </c>
      <c r="T42" s="29"/>
      <c r="U42" s="58" t="e">
        <f>テーブル13[[#This Row],[豆量(g)]]/テーブル13[[#This Row],[焙煎後の重量]]</f>
        <v>#DIV/0!</v>
      </c>
      <c r="V42" s="29" t="s">
        <v>63</v>
      </c>
    </row>
    <row r="43" spans="2:22" ht="18.75" customHeight="1" x14ac:dyDescent="0.45">
      <c r="B43" s="25">
        <v>39</v>
      </c>
      <c r="C43" s="19">
        <v>44279</v>
      </c>
      <c r="D43" s="20">
        <v>23</v>
      </c>
      <c r="E43" s="18" t="s">
        <v>36</v>
      </c>
      <c r="F43" s="21">
        <v>225</v>
      </c>
      <c r="G43" s="18">
        <v>225</v>
      </c>
      <c r="H43" s="18">
        <v>15</v>
      </c>
      <c r="I43" s="18">
        <v>9.1999999999999993</v>
      </c>
      <c r="J43" s="18">
        <v>7.3</v>
      </c>
      <c r="K43" s="18">
        <v>6.8</v>
      </c>
      <c r="L43" s="18"/>
      <c r="M43" s="18">
        <v>5.8</v>
      </c>
      <c r="N43" s="18">
        <v>4.3</v>
      </c>
      <c r="O43" s="18">
        <v>221</v>
      </c>
      <c r="P43" s="18">
        <v>5.8</v>
      </c>
      <c r="Q43" s="18">
        <v>5</v>
      </c>
      <c r="R43" s="18">
        <v>3.8</v>
      </c>
      <c r="S43" s="18">
        <v>2.2999999999999998</v>
      </c>
      <c r="T43" s="29"/>
      <c r="U43" s="58" t="e">
        <f>テーブル13[[#This Row],[豆量(g)]]/テーブル13[[#This Row],[焙煎後の重量]]</f>
        <v>#DIV/0!</v>
      </c>
      <c r="V43" s="29"/>
    </row>
    <row r="44" spans="2:22" ht="18.75" customHeight="1" x14ac:dyDescent="0.45">
      <c r="B44" s="25">
        <v>40</v>
      </c>
      <c r="C44" s="19">
        <v>44283</v>
      </c>
      <c r="D44" s="20">
        <v>23</v>
      </c>
      <c r="E44" s="18" t="s">
        <v>56</v>
      </c>
      <c r="F44" s="21">
        <v>228</v>
      </c>
      <c r="G44" s="18">
        <v>225</v>
      </c>
      <c r="H44" s="18">
        <v>15</v>
      </c>
      <c r="I44" s="18">
        <v>9.6</v>
      </c>
      <c r="J44" s="18">
        <v>8.5</v>
      </c>
      <c r="K44" s="18">
        <v>7.5</v>
      </c>
      <c r="L44" s="18"/>
      <c r="M44" s="18">
        <v>6.8</v>
      </c>
      <c r="N44" s="18">
        <v>5</v>
      </c>
      <c r="O44" s="18">
        <v>223</v>
      </c>
      <c r="P44" s="18">
        <v>6.2</v>
      </c>
      <c r="Q44" s="18">
        <v>5.2</v>
      </c>
      <c r="R44" s="18">
        <v>2.9</v>
      </c>
      <c r="S44" s="18">
        <v>1.8</v>
      </c>
      <c r="T44" s="29"/>
      <c r="U44" s="58" t="e">
        <f>テーブル13[[#This Row],[豆量(g)]]/テーブル13[[#This Row],[焙煎後の重量]]</f>
        <v>#DIV/0!</v>
      </c>
      <c r="V44" s="29"/>
    </row>
    <row r="45" spans="2:22" ht="18.75" customHeight="1" x14ac:dyDescent="0.45">
      <c r="B45" s="25">
        <v>41</v>
      </c>
      <c r="C45" s="19">
        <v>44288</v>
      </c>
      <c r="D45" s="20">
        <v>23</v>
      </c>
      <c r="E45" s="18" t="s">
        <v>33</v>
      </c>
      <c r="F45" s="21">
        <v>230</v>
      </c>
      <c r="G45" s="18">
        <v>225</v>
      </c>
      <c r="H45" s="18">
        <v>15</v>
      </c>
      <c r="I45" s="18">
        <v>9.6</v>
      </c>
      <c r="J45" s="18">
        <v>8.4</v>
      </c>
      <c r="K45" s="18">
        <v>7.5</v>
      </c>
      <c r="L45" s="18"/>
      <c r="M45" s="18">
        <v>5.9</v>
      </c>
      <c r="N45" s="18">
        <v>4.9000000000000004</v>
      </c>
      <c r="O45" s="18">
        <v>223</v>
      </c>
      <c r="P45" s="18">
        <v>5.9</v>
      </c>
      <c r="Q45" s="18">
        <v>4.9000000000000004</v>
      </c>
      <c r="R45" s="18">
        <v>3.7</v>
      </c>
      <c r="S45" s="18">
        <v>2</v>
      </c>
      <c r="T45" s="29"/>
      <c r="U45" s="58" t="e">
        <f>テーブル13[[#This Row],[豆量(g)]]/テーブル13[[#This Row],[焙煎後の重量]]</f>
        <v>#DIV/0!</v>
      </c>
      <c r="V45" s="29"/>
    </row>
    <row r="46" spans="2:22" ht="18.75" customHeight="1" x14ac:dyDescent="0.45">
      <c r="B46" s="25">
        <v>42</v>
      </c>
      <c r="C46" s="19">
        <v>44290</v>
      </c>
      <c r="D46" s="20">
        <v>23</v>
      </c>
      <c r="E46" s="18" t="s">
        <v>56</v>
      </c>
      <c r="F46" s="21">
        <v>230</v>
      </c>
      <c r="G46" s="18">
        <v>225</v>
      </c>
      <c r="H46" s="18">
        <v>15</v>
      </c>
      <c r="I46" s="18">
        <v>9.6</v>
      </c>
      <c r="J46" s="18">
        <v>8.6999999999999993</v>
      </c>
      <c r="K46" s="18">
        <v>7.5</v>
      </c>
      <c r="L46" s="18"/>
      <c r="M46" s="18">
        <v>6.2</v>
      </c>
      <c r="N46" s="18">
        <v>5.0999999999999996</v>
      </c>
      <c r="O46" s="18">
        <v>223</v>
      </c>
      <c r="P46" s="18">
        <v>6.2</v>
      </c>
      <c r="Q46" s="18">
        <v>5.0999999999999996</v>
      </c>
      <c r="R46" s="18">
        <v>3.3</v>
      </c>
      <c r="S46" s="18">
        <v>2</v>
      </c>
      <c r="T46" s="29"/>
      <c r="U46" s="58" t="e">
        <f>テーブル13[[#This Row],[豆量(g)]]/テーブル13[[#This Row],[焙煎後の重量]]</f>
        <v>#DIV/0!</v>
      </c>
      <c r="V46" s="29"/>
    </row>
    <row r="47" spans="2:22" ht="18.75" customHeight="1" x14ac:dyDescent="0.45">
      <c r="B47" s="25">
        <v>43</v>
      </c>
      <c r="C47" s="19">
        <v>44293</v>
      </c>
      <c r="D47" s="20">
        <v>23</v>
      </c>
      <c r="E47" s="18" t="s">
        <v>23</v>
      </c>
      <c r="F47" s="21">
        <v>230</v>
      </c>
      <c r="G47" s="18">
        <v>225</v>
      </c>
      <c r="H47" s="18">
        <v>15</v>
      </c>
      <c r="I47" s="18">
        <v>9.5</v>
      </c>
      <c r="J47" s="18">
        <v>8.6</v>
      </c>
      <c r="K47" s="18">
        <v>7.6</v>
      </c>
      <c r="L47" s="18"/>
      <c r="M47" s="18">
        <v>5.9</v>
      </c>
      <c r="N47" s="18">
        <v>4.8</v>
      </c>
      <c r="O47" s="18">
        <v>223</v>
      </c>
      <c r="P47" s="18">
        <v>5.9</v>
      </c>
      <c r="Q47" s="18">
        <v>4.8</v>
      </c>
      <c r="R47" s="18">
        <v>2.2000000000000002</v>
      </c>
      <c r="S47" s="18">
        <v>0.6</v>
      </c>
      <c r="T47" s="29"/>
      <c r="U47" s="58" t="e">
        <f>テーブル13[[#This Row],[豆量(g)]]/テーブル13[[#This Row],[焙煎後の重量]]</f>
        <v>#DIV/0!</v>
      </c>
      <c r="V47" s="29"/>
    </row>
    <row r="48" spans="2:22" ht="18.75" customHeight="1" x14ac:dyDescent="0.45">
      <c r="B48" s="25">
        <v>44</v>
      </c>
      <c r="C48" s="19">
        <v>44295</v>
      </c>
      <c r="D48" s="20">
        <v>23</v>
      </c>
      <c r="E48" s="18" t="s">
        <v>66</v>
      </c>
      <c r="F48" s="21">
        <v>230</v>
      </c>
      <c r="G48" s="18">
        <v>225</v>
      </c>
      <c r="H48" s="18">
        <v>15</v>
      </c>
      <c r="I48" s="18">
        <v>9.6999999999999993</v>
      </c>
      <c r="J48" s="18">
        <v>8.6999999999999993</v>
      </c>
      <c r="K48" s="18">
        <v>7.7</v>
      </c>
      <c r="L48" s="18"/>
      <c r="M48" s="18">
        <v>6.9</v>
      </c>
      <c r="N48" s="18">
        <v>6.3</v>
      </c>
      <c r="O48" s="18">
        <v>224</v>
      </c>
      <c r="P48" s="18">
        <v>6.3</v>
      </c>
      <c r="Q48" s="18">
        <v>5.3</v>
      </c>
      <c r="R48" s="18">
        <v>2.1</v>
      </c>
      <c r="S48" s="18">
        <v>2.1</v>
      </c>
      <c r="T48" s="29"/>
      <c r="U48" s="58" t="e">
        <f>テーブル13[[#This Row],[豆量(g)]]/テーブル13[[#This Row],[焙煎後の重量]]</f>
        <v>#DIV/0!</v>
      </c>
      <c r="V48" s="29"/>
    </row>
    <row r="49" spans="2:22" ht="18.75" customHeight="1" x14ac:dyDescent="0.45">
      <c r="B49" s="25">
        <v>45</v>
      </c>
      <c r="C49" s="19">
        <v>44300</v>
      </c>
      <c r="D49" s="20">
        <v>23</v>
      </c>
      <c r="E49" s="18" t="s">
        <v>33</v>
      </c>
      <c r="F49" s="21">
        <v>237</v>
      </c>
      <c r="G49" s="18">
        <v>225</v>
      </c>
      <c r="H49" s="18">
        <v>15</v>
      </c>
      <c r="I49" s="18">
        <v>9.6</v>
      </c>
      <c r="J49" s="18">
        <v>8.6</v>
      </c>
      <c r="K49" s="18">
        <v>7.7</v>
      </c>
      <c r="L49" s="18"/>
      <c r="M49" s="18">
        <v>6.1</v>
      </c>
      <c r="N49" s="18">
        <v>5.0999999999999996</v>
      </c>
      <c r="O49" s="18">
        <v>225</v>
      </c>
      <c r="P49" s="18">
        <v>6.1</v>
      </c>
      <c r="Q49" s="18">
        <v>5.0999999999999996</v>
      </c>
      <c r="R49" s="18">
        <v>3.7</v>
      </c>
      <c r="S49" s="18">
        <v>2.2999999999999998</v>
      </c>
      <c r="T49" s="29"/>
      <c r="U49" s="58" t="e">
        <f>テーブル13[[#This Row],[豆量(g)]]/テーブル13[[#This Row],[焙煎後の重量]]</f>
        <v>#DIV/0!</v>
      </c>
      <c r="V49" s="29"/>
    </row>
    <row r="50" spans="2:22" ht="18.75" customHeight="1" x14ac:dyDescent="0.45">
      <c r="B50" s="25">
        <v>46</v>
      </c>
      <c r="C50" s="19">
        <v>44304</v>
      </c>
      <c r="D50" s="20">
        <v>20.6</v>
      </c>
      <c r="E50" s="18" t="s">
        <v>31</v>
      </c>
      <c r="F50" s="21">
        <v>228</v>
      </c>
      <c r="G50" s="18">
        <v>225</v>
      </c>
      <c r="H50" s="18">
        <v>15</v>
      </c>
      <c r="I50" s="18">
        <v>9.3000000000000007</v>
      </c>
      <c r="J50" s="18">
        <v>8.5</v>
      </c>
      <c r="K50" s="18">
        <v>7.4</v>
      </c>
      <c r="L50" s="18"/>
      <c r="M50" s="18">
        <v>6.3</v>
      </c>
      <c r="N50" s="18">
        <v>5</v>
      </c>
      <c r="O50" s="18">
        <v>222</v>
      </c>
      <c r="P50" s="18">
        <v>6.3</v>
      </c>
      <c r="Q50" s="18">
        <v>4</v>
      </c>
      <c r="R50" s="18">
        <v>4.2</v>
      </c>
      <c r="S50" s="18">
        <v>3</v>
      </c>
      <c r="T50" s="29"/>
      <c r="U50" s="58" t="e">
        <f>テーブル13[[#This Row],[豆量(g)]]/テーブル13[[#This Row],[焙煎後の重量]]</f>
        <v>#DIV/0!</v>
      </c>
      <c r="V50" s="29" t="s">
        <v>67</v>
      </c>
    </row>
    <row r="51" spans="2:22" ht="18.75" customHeight="1" x14ac:dyDescent="0.45">
      <c r="B51" s="25">
        <v>47</v>
      </c>
      <c r="C51" s="19">
        <v>44312</v>
      </c>
      <c r="D51" s="20">
        <v>19.899999999999999</v>
      </c>
      <c r="E51" s="18" t="s">
        <v>68</v>
      </c>
      <c r="F51" s="21">
        <v>227</v>
      </c>
      <c r="G51" s="18">
        <v>225</v>
      </c>
      <c r="H51" s="18">
        <v>15</v>
      </c>
      <c r="I51" s="18">
        <v>9</v>
      </c>
      <c r="J51" s="18">
        <v>8.1999999999999993</v>
      </c>
      <c r="K51" s="18">
        <v>7.1</v>
      </c>
      <c r="L51" s="18"/>
      <c r="M51" s="18">
        <v>6</v>
      </c>
      <c r="N51" s="18">
        <v>5</v>
      </c>
      <c r="O51" s="18">
        <v>221</v>
      </c>
      <c r="P51" s="18">
        <v>6</v>
      </c>
      <c r="Q51" s="18">
        <v>5</v>
      </c>
      <c r="R51" s="18">
        <v>3.8</v>
      </c>
      <c r="S51" s="18">
        <v>2.1</v>
      </c>
      <c r="T51" s="29"/>
      <c r="U51" s="58" t="e">
        <f>テーブル13[[#This Row],[豆量(g)]]/テーブル13[[#This Row],[焙煎後の重量]]</f>
        <v>#DIV/0!</v>
      </c>
      <c r="V51" s="29"/>
    </row>
    <row r="52" spans="2:22" ht="18.75" customHeight="1" x14ac:dyDescent="0.45">
      <c r="B52" s="25">
        <v>48</v>
      </c>
      <c r="C52" s="19">
        <v>44315</v>
      </c>
      <c r="D52" s="20">
        <v>20.9</v>
      </c>
      <c r="E52" s="18" t="s">
        <v>23</v>
      </c>
      <c r="F52" s="21">
        <v>230</v>
      </c>
      <c r="G52" s="18">
        <v>225</v>
      </c>
      <c r="H52" s="18">
        <v>15</v>
      </c>
      <c r="I52" s="18">
        <v>9.4</v>
      </c>
      <c r="J52" s="18">
        <v>8.4</v>
      </c>
      <c r="K52" s="18">
        <v>7.2</v>
      </c>
      <c r="L52" s="18"/>
      <c r="M52" s="18">
        <v>5.8</v>
      </c>
      <c r="N52" s="18">
        <v>4.2</v>
      </c>
      <c r="O52" s="18">
        <v>221</v>
      </c>
      <c r="P52" s="18">
        <v>5.8</v>
      </c>
      <c r="Q52" s="18">
        <v>4.2</v>
      </c>
      <c r="R52" s="18">
        <v>2.8</v>
      </c>
      <c r="S52" s="18">
        <v>0.7</v>
      </c>
      <c r="T52" s="29"/>
      <c r="U52" s="58" t="e">
        <f>テーブル13[[#This Row],[豆量(g)]]/テーブル13[[#This Row],[焙煎後の重量]]</f>
        <v>#DIV/0!</v>
      </c>
      <c r="V52" s="29"/>
    </row>
    <row r="53" spans="2:22" ht="18.75" customHeight="1" x14ac:dyDescent="0.45">
      <c r="B53" s="25">
        <v>49</v>
      </c>
      <c r="C53" s="19">
        <v>44327</v>
      </c>
      <c r="D53" s="20">
        <v>22.3</v>
      </c>
      <c r="E53" s="18" t="s">
        <v>56</v>
      </c>
      <c r="F53" s="21">
        <v>227</v>
      </c>
      <c r="G53" s="18">
        <v>225</v>
      </c>
      <c r="H53" s="18">
        <v>15</v>
      </c>
      <c r="I53" s="18">
        <v>9.6</v>
      </c>
      <c r="J53" s="18">
        <v>8.6999999999999993</v>
      </c>
      <c r="K53" s="18">
        <v>7.6</v>
      </c>
      <c r="L53" s="18"/>
      <c r="M53" s="18">
        <v>6</v>
      </c>
      <c r="N53" s="18">
        <v>5</v>
      </c>
      <c r="O53" s="18">
        <v>224</v>
      </c>
      <c r="P53" s="18">
        <v>6</v>
      </c>
      <c r="Q53" s="18">
        <v>5</v>
      </c>
      <c r="R53" s="18">
        <v>3.2</v>
      </c>
      <c r="S53" s="18">
        <v>2.1</v>
      </c>
      <c r="T53" s="29"/>
      <c r="U53" s="58" t="e">
        <f>テーブル13[[#This Row],[豆量(g)]]/テーブル13[[#This Row],[焙煎後の重量]]</f>
        <v>#DIV/0!</v>
      </c>
      <c r="V53" s="29"/>
    </row>
    <row r="54" spans="2:22" ht="18.75" customHeight="1" x14ac:dyDescent="0.45">
      <c r="B54" s="25">
        <v>50</v>
      </c>
      <c r="C54" s="19">
        <v>44337</v>
      </c>
      <c r="D54" s="20">
        <v>23.7</v>
      </c>
      <c r="E54" s="18" t="s">
        <v>25</v>
      </c>
      <c r="F54" s="21">
        <v>232</v>
      </c>
      <c r="G54" s="18">
        <v>235</v>
      </c>
      <c r="H54" s="18">
        <v>15</v>
      </c>
      <c r="I54" s="18">
        <v>9.6999999999999993</v>
      </c>
      <c r="J54" s="18">
        <v>8.8000000000000007</v>
      </c>
      <c r="K54" s="18">
        <v>7.7</v>
      </c>
      <c r="L54" s="18"/>
      <c r="M54" s="18">
        <v>6.1</v>
      </c>
      <c r="N54" s="18">
        <v>5</v>
      </c>
      <c r="O54" s="18">
        <v>224</v>
      </c>
      <c r="P54" s="18">
        <v>6</v>
      </c>
      <c r="Q54" s="18">
        <v>5</v>
      </c>
      <c r="R54" s="18">
        <v>3</v>
      </c>
      <c r="S54" s="18">
        <v>1.5</v>
      </c>
      <c r="T54" s="29"/>
      <c r="U54" s="58" t="e">
        <f>テーブル13[[#This Row],[豆量(g)]]/テーブル13[[#This Row],[焙煎後の重量]]</f>
        <v>#DIV/0!</v>
      </c>
      <c r="V54" s="31"/>
    </row>
    <row r="55" spans="2:22" ht="18.75" customHeight="1" x14ac:dyDescent="0.45">
      <c r="B55" s="39">
        <v>51</v>
      </c>
      <c r="C55" s="40">
        <v>44347</v>
      </c>
      <c r="D55" s="41">
        <v>25.4</v>
      </c>
      <c r="E55" s="42" t="s">
        <v>66</v>
      </c>
      <c r="F55" s="43">
        <v>230</v>
      </c>
      <c r="G55" s="42">
        <v>225</v>
      </c>
      <c r="H55" s="42">
        <v>15</v>
      </c>
      <c r="I55" s="42">
        <v>10</v>
      </c>
      <c r="J55" s="42">
        <v>9</v>
      </c>
      <c r="K55" s="42">
        <v>8</v>
      </c>
      <c r="L55" s="42"/>
      <c r="M55" s="42">
        <v>6.2</v>
      </c>
      <c r="N55" s="42">
        <v>5.3</v>
      </c>
      <c r="O55" s="42">
        <v>222</v>
      </c>
      <c r="P55" s="42">
        <v>6.2</v>
      </c>
      <c r="Q55" s="42">
        <v>5.3</v>
      </c>
      <c r="R55" s="42">
        <v>3.6</v>
      </c>
      <c r="S55" s="42">
        <v>1.5</v>
      </c>
      <c r="T55" s="45"/>
      <c r="U55" s="55" t="e">
        <f>テーブル13[[#This Row],[豆量(g)]]/テーブル13[[#This Row],[焙煎後の重量]]</f>
        <v>#DIV/0!</v>
      </c>
      <c r="V55" s="38"/>
    </row>
    <row r="56" spans="2:22" ht="18.75" customHeight="1" x14ac:dyDescent="0.45">
      <c r="B56" s="39">
        <v>52</v>
      </c>
      <c r="C56" s="40">
        <v>44352</v>
      </c>
      <c r="D56" s="41">
        <v>25.5</v>
      </c>
      <c r="E56" s="42" t="s">
        <v>31</v>
      </c>
      <c r="F56" s="43">
        <v>230</v>
      </c>
      <c r="G56" s="42">
        <v>225</v>
      </c>
      <c r="H56" s="42">
        <v>15</v>
      </c>
      <c r="I56" s="42">
        <v>9.3000000000000007</v>
      </c>
      <c r="J56" s="42">
        <v>8.3000000000000007</v>
      </c>
      <c r="K56" s="42">
        <v>7.3</v>
      </c>
      <c r="L56" s="42"/>
      <c r="M56" s="42">
        <v>6</v>
      </c>
      <c r="N56" s="42">
        <v>3.8</v>
      </c>
      <c r="O56" s="42">
        <v>223</v>
      </c>
      <c r="P56" s="42">
        <v>6</v>
      </c>
      <c r="Q56" s="42">
        <v>4.4000000000000004</v>
      </c>
      <c r="R56" s="42">
        <v>3.9</v>
      </c>
      <c r="S56" s="42">
        <v>3.2</v>
      </c>
      <c r="T56" s="45"/>
      <c r="U56" s="55" t="e">
        <f>テーブル13[[#This Row],[豆量(g)]]/テーブル13[[#This Row],[焙煎後の重量]]</f>
        <v>#DIV/0!</v>
      </c>
      <c r="V56" s="45"/>
    </row>
    <row r="57" spans="2:22" ht="18.75" customHeight="1" x14ac:dyDescent="0.45">
      <c r="B57" s="39">
        <v>53</v>
      </c>
      <c r="C57" s="40">
        <v>44360</v>
      </c>
      <c r="D57" s="41">
        <v>26.3</v>
      </c>
      <c r="E57" s="42" t="s">
        <v>56</v>
      </c>
      <c r="F57" s="43">
        <v>232</v>
      </c>
      <c r="G57" s="42">
        <v>225</v>
      </c>
      <c r="H57" s="42">
        <v>15</v>
      </c>
      <c r="I57" s="42">
        <v>10</v>
      </c>
      <c r="J57" s="42">
        <v>9.1</v>
      </c>
      <c r="K57" s="42">
        <v>7.8</v>
      </c>
      <c r="L57" s="42"/>
      <c r="M57" s="42">
        <v>6.4</v>
      </c>
      <c r="N57" s="42">
        <v>5.4</v>
      </c>
      <c r="O57" s="42">
        <v>222</v>
      </c>
      <c r="P57" s="42">
        <v>6.4</v>
      </c>
      <c r="Q57" s="42">
        <v>5.4</v>
      </c>
      <c r="R57" s="42">
        <v>3.7</v>
      </c>
      <c r="S57" s="42">
        <v>2</v>
      </c>
      <c r="T57" s="45"/>
      <c r="U57" s="55" t="e">
        <f>テーブル13[[#This Row],[豆量(g)]]/テーブル13[[#This Row],[焙煎後の重量]]</f>
        <v>#DIV/0!</v>
      </c>
      <c r="V57" s="45"/>
    </row>
    <row r="58" spans="2:22" ht="18.75" customHeight="1" x14ac:dyDescent="0.45">
      <c r="B58" s="39">
        <v>54</v>
      </c>
      <c r="C58" s="40">
        <v>44363</v>
      </c>
      <c r="D58" s="41">
        <v>25.3</v>
      </c>
      <c r="E58" s="42" t="s">
        <v>69</v>
      </c>
      <c r="F58" s="43">
        <v>229</v>
      </c>
      <c r="G58" s="42">
        <v>225</v>
      </c>
      <c r="H58" s="42">
        <v>15</v>
      </c>
      <c r="I58" s="42">
        <v>9.1999999999999993</v>
      </c>
      <c r="J58" s="42">
        <v>8.1</v>
      </c>
      <c r="K58" s="42">
        <v>7</v>
      </c>
      <c r="L58" s="42"/>
      <c r="M58" s="42">
        <v>5.7</v>
      </c>
      <c r="N58" s="42">
        <v>4.5999999999999996</v>
      </c>
      <c r="O58" s="42">
        <v>220</v>
      </c>
      <c r="P58" s="42">
        <v>5.7</v>
      </c>
      <c r="Q58" s="42">
        <v>4.5999999999999996</v>
      </c>
      <c r="R58" s="42">
        <v>3.4</v>
      </c>
      <c r="S58" s="42">
        <v>1.6</v>
      </c>
      <c r="T58" s="45"/>
      <c r="U58" s="55" t="e">
        <f>テーブル13[[#This Row],[豆量(g)]]/テーブル13[[#This Row],[焙煎後の重量]]</f>
        <v>#DIV/0!</v>
      </c>
      <c r="V58" s="45"/>
    </row>
    <row r="59" spans="2:22" ht="18.75" customHeight="1" x14ac:dyDescent="0.45">
      <c r="B59" s="39">
        <v>55</v>
      </c>
      <c r="C59" s="40">
        <v>44365</v>
      </c>
      <c r="D59" s="41">
        <v>24.2</v>
      </c>
      <c r="E59" s="42" t="s">
        <v>68</v>
      </c>
      <c r="F59" s="43">
        <v>227</v>
      </c>
      <c r="G59" s="42">
        <v>225</v>
      </c>
      <c r="H59" s="42">
        <v>15</v>
      </c>
      <c r="I59" s="42">
        <v>9.6999999999999993</v>
      </c>
      <c r="J59" s="42">
        <v>8.8000000000000007</v>
      </c>
      <c r="K59" s="42">
        <v>7</v>
      </c>
      <c r="L59" s="42"/>
      <c r="M59" s="42">
        <v>6</v>
      </c>
      <c r="N59" s="42">
        <v>5.4</v>
      </c>
      <c r="O59" s="42">
        <v>223</v>
      </c>
      <c r="P59" s="42">
        <v>6.3</v>
      </c>
      <c r="Q59" s="42">
        <v>5.4</v>
      </c>
      <c r="R59" s="42">
        <v>4</v>
      </c>
      <c r="S59" s="42">
        <v>1.6</v>
      </c>
      <c r="T59" s="45"/>
      <c r="U59" s="55" t="e">
        <f>テーブル13[[#This Row],[豆量(g)]]/テーブル13[[#This Row],[焙煎後の重量]]</f>
        <v>#DIV/0!</v>
      </c>
      <c r="V59" s="45"/>
    </row>
    <row r="60" spans="2:22" ht="18.75" customHeight="1" x14ac:dyDescent="0.45">
      <c r="B60" s="39">
        <v>56</v>
      </c>
      <c r="C60" s="40">
        <v>44376</v>
      </c>
      <c r="D60" s="41">
        <v>26</v>
      </c>
      <c r="E60" s="42" t="s">
        <v>56</v>
      </c>
      <c r="F60" s="43">
        <v>230</v>
      </c>
      <c r="G60" s="42">
        <v>225</v>
      </c>
      <c r="H60" s="42">
        <v>15</v>
      </c>
      <c r="I60" s="42">
        <v>10.3</v>
      </c>
      <c r="J60" s="42">
        <v>9.3000000000000007</v>
      </c>
      <c r="K60" s="42">
        <v>8.1999999999999993</v>
      </c>
      <c r="L60" s="42"/>
      <c r="M60" s="42">
        <v>6.4</v>
      </c>
      <c r="N60" s="42">
        <v>5.6</v>
      </c>
      <c r="O60" s="42">
        <v>222</v>
      </c>
      <c r="P60" s="42">
        <v>6.4</v>
      </c>
      <c r="Q60" s="42">
        <v>5.6</v>
      </c>
      <c r="R60" s="42">
        <v>3.8</v>
      </c>
      <c r="S60" s="42">
        <v>1.7</v>
      </c>
      <c r="T60" s="45"/>
      <c r="U60" s="55" t="e">
        <f>テーブル13[[#This Row],[豆量(g)]]/テーブル13[[#This Row],[焙煎後の重量]]</f>
        <v>#DIV/0!</v>
      </c>
      <c r="V60" s="38"/>
    </row>
    <row r="61" spans="2:22" ht="18.75" customHeight="1" x14ac:dyDescent="0.45">
      <c r="B61" s="39">
        <v>57</v>
      </c>
      <c r="C61" s="40">
        <v>44383</v>
      </c>
      <c r="D61" s="41">
        <v>25.9</v>
      </c>
      <c r="E61" s="42" t="s">
        <v>23</v>
      </c>
      <c r="F61" s="43">
        <v>229</v>
      </c>
      <c r="G61" s="42">
        <v>225</v>
      </c>
      <c r="H61" s="42">
        <v>15</v>
      </c>
      <c r="I61" s="42">
        <v>9.6999999999999993</v>
      </c>
      <c r="J61" s="42">
        <v>8.6999999999999993</v>
      </c>
      <c r="K61" s="42">
        <v>7.6</v>
      </c>
      <c r="L61" s="42"/>
      <c r="M61" s="42">
        <v>6</v>
      </c>
      <c r="N61" s="42">
        <v>5</v>
      </c>
      <c r="O61" s="42">
        <v>222</v>
      </c>
      <c r="P61" s="42">
        <v>6</v>
      </c>
      <c r="Q61" s="42">
        <v>5</v>
      </c>
      <c r="R61" s="42">
        <v>3.1</v>
      </c>
      <c r="S61" s="42">
        <v>1.5</v>
      </c>
      <c r="T61" s="45"/>
      <c r="U61" s="55" t="e">
        <f>テーブル13[[#This Row],[豆量(g)]]/テーブル13[[#This Row],[焙煎後の重量]]</f>
        <v>#DIV/0!</v>
      </c>
      <c r="V61" s="45"/>
    </row>
    <row r="62" spans="2:22" ht="18.75" customHeight="1" x14ac:dyDescent="0.45">
      <c r="B62" s="39">
        <v>58</v>
      </c>
      <c r="C62" s="40">
        <v>44389</v>
      </c>
      <c r="D62" s="41">
        <v>25.7</v>
      </c>
      <c r="E62" s="42" t="s">
        <v>56</v>
      </c>
      <c r="F62" s="43">
        <v>230</v>
      </c>
      <c r="G62" s="42">
        <v>225</v>
      </c>
      <c r="H62" s="42">
        <v>15</v>
      </c>
      <c r="I62" s="42">
        <v>9.4</v>
      </c>
      <c r="J62" s="42">
        <v>8.5</v>
      </c>
      <c r="K62" s="42">
        <v>7.3</v>
      </c>
      <c r="L62" s="42"/>
      <c r="M62" s="42">
        <v>5.9</v>
      </c>
      <c r="N62" s="42">
        <v>4.5999999999999996</v>
      </c>
      <c r="O62" s="42">
        <v>222</v>
      </c>
      <c r="P62" s="42">
        <v>5.7</v>
      </c>
      <c r="Q62" s="42">
        <v>4.5999999999999996</v>
      </c>
      <c r="R62" s="42">
        <v>3.1</v>
      </c>
      <c r="S62" s="42">
        <v>1.8</v>
      </c>
      <c r="T62" s="45"/>
      <c r="U62" s="55" t="e">
        <f>テーブル13[[#This Row],[豆量(g)]]/テーブル13[[#This Row],[焙煎後の重量]]</f>
        <v>#DIV/0!</v>
      </c>
      <c r="V62" s="45"/>
    </row>
    <row r="63" spans="2:22" ht="18.75" customHeight="1" x14ac:dyDescent="0.45">
      <c r="B63" s="39">
        <v>59</v>
      </c>
      <c r="C63" s="40">
        <v>44395</v>
      </c>
      <c r="D63" s="41">
        <v>26.6</v>
      </c>
      <c r="E63" s="42" t="s">
        <v>31</v>
      </c>
      <c r="F63" s="43">
        <v>225</v>
      </c>
      <c r="G63" s="42">
        <v>225</v>
      </c>
      <c r="H63" s="42">
        <v>15</v>
      </c>
      <c r="I63" s="42">
        <v>9.4</v>
      </c>
      <c r="J63" s="42">
        <v>8.6</v>
      </c>
      <c r="K63" s="42">
        <v>7.7</v>
      </c>
      <c r="L63" s="42"/>
      <c r="M63" s="42">
        <v>6</v>
      </c>
      <c r="N63" s="42">
        <v>5.3</v>
      </c>
      <c r="O63" s="42">
        <v>225</v>
      </c>
      <c r="P63" s="42">
        <v>6</v>
      </c>
      <c r="Q63" s="42">
        <v>5.3</v>
      </c>
      <c r="R63" s="42">
        <v>4.3</v>
      </c>
      <c r="S63" s="42">
        <v>3</v>
      </c>
      <c r="T63" s="45"/>
      <c r="U63" s="55" t="e">
        <f>テーブル13[[#This Row],[豆量(g)]]/テーブル13[[#This Row],[焙煎後の重量]]</f>
        <v>#DIV/0!</v>
      </c>
      <c r="V63" s="45"/>
    </row>
    <row r="64" spans="2:22" ht="18.75" customHeight="1" x14ac:dyDescent="0.45">
      <c r="B64" s="39">
        <v>60</v>
      </c>
      <c r="C64" s="40">
        <v>44403</v>
      </c>
      <c r="D64" s="41">
        <v>26.6</v>
      </c>
      <c r="E64" s="42" t="s">
        <v>48</v>
      </c>
      <c r="F64" s="43">
        <v>231</v>
      </c>
      <c r="G64" s="42">
        <v>225</v>
      </c>
      <c r="H64" s="42">
        <v>15</v>
      </c>
      <c r="I64" s="42">
        <v>10</v>
      </c>
      <c r="J64" s="42">
        <v>9.1</v>
      </c>
      <c r="K64" s="42">
        <v>8.1999999999999993</v>
      </c>
      <c r="L64" s="42"/>
      <c r="M64" s="42">
        <v>6.1</v>
      </c>
      <c r="N64" s="42">
        <v>5.2</v>
      </c>
      <c r="O64" s="42">
        <v>224</v>
      </c>
      <c r="P64" s="42">
        <v>6.1</v>
      </c>
      <c r="Q64" s="42">
        <v>5.2</v>
      </c>
      <c r="R64" s="42">
        <v>3.8</v>
      </c>
      <c r="S64" s="42">
        <v>1.8</v>
      </c>
      <c r="T64" s="45"/>
      <c r="U64" s="55" t="e">
        <f>テーブル13[[#This Row],[豆量(g)]]/テーブル13[[#This Row],[焙煎後の重量]]</f>
        <v>#DIV/0!</v>
      </c>
      <c r="V64" s="45"/>
    </row>
    <row r="65" spans="2:22" ht="18.75" customHeight="1" x14ac:dyDescent="0.45">
      <c r="B65" s="39">
        <v>61</v>
      </c>
      <c r="C65" s="40">
        <v>44405</v>
      </c>
      <c r="D65" s="41">
        <v>26.8</v>
      </c>
      <c r="E65" s="42" t="s">
        <v>23</v>
      </c>
      <c r="F65" s="43">
        <v>230</v>
      </c>
      <c r="G65" s="42">
        <v>225</v>
      </c>
      <c r="H65" s="42">
        <v>15</v>
      </c>
      <c r="I65" s="42">
        <v>10.199999999999999</v>
      </c>
      <c r="J65" s="42">
        <v>9.3000000000000007</v>
      </c>
      <c r="K65" s="42">
        <v>8.4</v>
      </c>
      <c r="L65" s="42"/>
      <c r="M65" s="42">
        <v>6.2</v>
      </c>
      <c r="N65" s="42">
        <v>5.5</v>
      </c>
      <c r="O65" s="42">
        <v>225</v>
      </c>
      <c r="P65" s="42">
        <v>6.2</v>
      </c>
      <c r="Q65" s="42">
        <v>5.5</v>
      </c>
      <c r="R65" s="42">
        <v>3.5</v>
      </c>
      <c r="S65" s="42">
        <v>1.3</v>
      </c>
      <c r="T65" s="45"/>
      <c r="U65" s="55" t="e">
        <f>テーブル13[[#This Row],[豆量(g)]]/テーブル13[[#This Row],[焙煎後の重量]]</f>
        <v>#DIV/0!</v>
      </c>
      <c r="V65" s="45"/>
    </row>
    <row r="66" spans="2:22" ht="18.75" customHeight="1" x14ac:dyDescent="0.45">
      <c r="B66" s="39">
        <v>62</v>
      </c>
      <c r="C66" s="40">
        <v>44411</v>
      </c>
      <c r="D66" s="41">
        <v>26.1</v>
      </c>
      <c r="E66" s="42" t="s">
        <v>70</v>
      </c>
      <c r="F66" s="43">
        <v>236</v>
      </c>
      <c r="G66" s="42">
        <v>225</v>
      </c>
      <c r="H66" s="42">
        <v>15</v>
      </c>
      <c r="I66" s="42">
        <v>9.6999999999999993</v>
      </c>
      <c r="J66" s="42">
        <v>8.8000000000000007</v>
      </c>
      <c r="K66" s="42">
        <v>7.6</v>
      </c>
      <c r="L66" s="42"/>
      <c r="M66" s="42">
        <v>6</v>
      </c>
      <c r="N66" s="42">
        <v>5.0999999999999996</v>
      </c>
      <c r="O66" s="42">
        <v>225</v>
      </c>
      <c r="P66" s="42">
        <v>6</v>
      </c>
      <c r="Q66" s="42">
        <v>5.0999999999999996</v>
      </c>
      <c r="R66" s="42">
        <v>3.6</v>
      </c>
      <c r="S66" s="42">
        <v>2.8</v>
      </c>
      <c r="T66" s="45"/>
      <c r="U66" s="55" t="e">
        <f>テーブル13[[#This Row],[豆量(g)]]/テーブル13[[#This Row],[焙煎後の重量]]</f>
        <v>#DIV/0!</v>
      </c>
      <c r="V66" s="45" t="s">
        <v>71</v>
      </c>
    </row>
    <row r="67" spans="2:22" ht="18.75" customHeight="1" x14ac:dyDescent="0.45">
      <c r="B67" s="39">
        <v>63</v>
      </c>
      <c r="C67" s="40">
        <v>44417</v>
      </c>
      <c r="D67" s="41">
        <v>26.2</v>
      </c>
      <c r="E67" s="42" t="s">
        <v>66</v>
      </c>
      <c r="F67" s="43">
        <v>225</v>
      </c>
      <c r="G67" s="42">
        <v>225</v>
      </c>
      <c r="H67" s="42">
        <v>15</v>
      </c>
      <c r="I67" s="42">
        <v>10.4</v>
      </c>
      <c r="J67" s="42">
        <v>9.4</v>
      </c>
      <c r="K67" s="42">
        <v>8.4</v>
      </c>
      <c r="L67" s="42"/>
      <c r="M67" s="42">
        <v>7.2</v>
      </c>
      <c r="N67" s="42">
        <v>4.9000000000000004</v>
      </c>
      <c r="O67" s="42">
        <v>223</v>
      </c>
      <c r="P67" s="42">
        <v>6</v>
      </c>
      <c r="Q67" s="42">
        <v>4</v>
      </c>
      <c r="R67" s="42">
        <v>3.4</v>
      </c>
      <c r="S67" s="42">
        <v>2.2000000000000002</v>
      </c>
      <c r="T67" s="45"/>
      <c r="U67" s="55" t="e">
        <f>テーブル13[[#This Row],[豆量(g)]]/テーブル13[[#This Row],[焙煎後の重量]]</f>
        <v>#DIV/0!</v>
      </c>
      <c r="V67" s="45" t="s">
        <v>72</v>
      </c>
    </row>
    <row r="68" spans="2:22" ht="18.75" customHeight="1" x14ac:dyDescent="0.45">
      <c r="B68" s="39">
        <v>64</v>
      </c>
      <c r="C68" s="40">
        <v>44425</v>
      </c>
      <c r="D68" s="41">
        <v>25</v>
      </c>
      <c r="E68" s="42" t="s">
        <v>31</v>
      </c>
      <c r="F68" s="43">
        <v>242</v>
      </c>
      <c r="G68" s="42">
        <v>225</v>
      </c>
      <c r="H68" s="42">
        <v>15</v>
      </c>
      <c r="I68" s="42">
        <v>9</v>
      </c>
      <c r="J68" s="42">
        <v>8</v>
      </c>
      <c r="K68" s="42">
        <v>7</v>
      </c>
      <c r="L68" s="42"/>
      <c r="M68" s="42">
        <v>4.5</v>
      </c>
      <c r="N68" s="42">
        <v>3.1</v>
      </c>
      <c r="O68" s="42">
        <v>225</v>
      </c>
      <c r="P68" s="42">
        <v>4.5</v>
      </c>
      <c r="Q68" s="42">
        <v>3.1</v>
      </c>
      <c r="R68" s="42">
        <v>4.2</v>
      </c>
      <c r="S68" s="42">
        <v>2.1</v>
      </c>
      <c r="T68" s="45"/>
      <c r="U68" s="55" t="e">
        <f>テーブル13[[#This Row],[豆量(g)]]/テーブル13[[#This Row],[焙煎後の重量]]</f>
        <v>#DIV/0!</v>
      </c>
      <c r="V68" s="45" t="s">
        <v>73</v>
      </c>
    </row>
    <row r="69" spans="2:22" ht="18.75" customHeight="1" x14ac:dyDescent="0.45">
      <c r="B69" s="39">
        <v>65</v>
      </c>
      <c r="C69" s="40">
        <v>44437</v>
      </c>
      <c r="D69" s="41">
        <v>26.1</v>
      </c>
      <c r="E69" s="42" t="s">
        <v>23</v>
      </c>
      <c r="F69" s="43">
        <v>230</v>
      </c>
      <c r="G69" s="42">
        <v>225</v>
      </c>
      <c r="H69" s="42">
        <v>15</v>
      </c>
      <c r="I69" s="42">
        <v>9.6999999999999993</v>
      </c>
      <c r="J69" s="42">
        <v>8.6999999999999993</v>
      </c>
      <c r="K69" s="42">
        <v>7.7</v>
      </c>
      <c r="L69" s="42"/>
      <c r="M69" s="42">
        <v>5.9</v>
      </c>
      <c r="N69" s="42">
        <v>4.9000000000000004</v>
      </c>
      <c r="O69" s="42">
        <v>222</v>
      </c>
      <c r="P69" s="42">
        <v>5.9</v>
      </c>
      <c r="Q69" s="42">
        <v>4.9000000000000004</v>
      </c>
      <c r="R69" s="42">
        <v>2.8</v>
      </c>
      <c r="S69" s="42">
        <v>1.3</v>
      </c>
      <c r="T69" s="45"/>
      <c r="U69" s="55" t="e">
        <f>テーブル13[[#This Row],[豆量(g)]]/テーブル13[[#This Row],[焙煎後の重量]]</f>
        <v>#DIV/0!</v>
      </c>
      <c r="V69" s="45"/>
    </row>
    <row r="70" spans="2:22" ht="18.75" customHeight="1" x14ac:dyDescent="0.45">
      <c r="B70" s="39">
        <v>66</v>
      </c>
      <c r="C70" s="40">
        <v>44439</v>
      </c>
      <c r="D70" s="41">
        <v>26.3</v>
      </c>
      <c r="E70" s="42" t="s">
        <v>56</v>
      </c>
      <c r="F70" s="43">
        <v>230</v>
      </c>
      <c r="G70" s="42">
        <v>225</v>
      </c>
      <c r="H70" s="42">
        <v>15</v>
      </c>
      <c r="I70" s="42">
        <v>9.9</v>
      </c>
      <c r="J70" s="42">
        <v>8.8000000000000007</v>
      </c>
      <c r="K70" s="42">
        <v>7.8</v>
      </c>
      <c r="L70" s="42"/>
      <c r="M70" s="42">
        <v>6.2</v>
      </c>
      <c r="N70" s="42">
        <v>5.0999999999999996</v>
      </c>
      <c r="O70" s="42">
        <v>225</v>
      </c>
      <c r="P70" s="42">
        <v>6.2</v>
      </c>
      <c r="Q70" s="42">
        <v>5.0999999999999996</v>
      </c>
      <c r="R70" s="42">
        <v>3</v>
      </c>
      <c r="S70" s="42">
        <v>1.5</v>
      </c>
      <c r="T70" s="45"/>
      <c r="U70" s="55" t="e">
        <f>テーブル13[[#This Row],[豆量(g)]]/テーブル13[[#This Row],[焙煎後の重量]]</f>
        <v>#DIV/0!</v>
      </c>
      <c r="V70" s="45"/>
    </row>
    <row r="71" spans="2:22" ht="18.75" customHeight="1" x14ac:dyDescent="0.45">
      <c r="B71" s="39">
        <v>67</v>
      </c>
      <c r="C71" s="40">
        <v>44451</v>
      </c>
      <c r="D71" s="41">
        <v>26.5</v>
      </c>
      <c r="E71" s="42" t="s">
        <v>25</v>
      </c>
      <c r="F71" s="43">
        <v>230</v>
      </c>
      <c r="G71" s="42">
        <v>225</v>
      </c>
      <c r="H71" s="42">
        <v>15</v>
      </c>
      <c r="I71" s="42">
        <v>9.8000000000000007</v>
      </c>
      <c r="J71" s="42">
        <v>9</v>
      </c>
      <c r="K71" s="42">
        <v>7.9</v>
      </c>
      <c r="L71" s="42"/>
      <c r="M71" s="42">
        <v>6</v>
      </c>
      <c r="N71" s="42">
        <v>4.4000000000000004</v>
      </c>
      <c r="O71" s="42">
        <v>225</v>
      </c>
      <c r="P71" s="42">
        <v>6</v>
      </c>
      <c r="Q71" s="42">
        <v>4.4000000000000004</v>
      </c>
      <c r="R71" s="42">
        <v>3</v>
      </c>
      <c r="S71" s="42">
        <v>1.5</v>
      </c>
      <c r="T71" s="45"/>
      <c r="U71" s="55" t="e">
        <f>テーブル13[[#This Row],[豆量(g)]]/テーブル13[[#This Row],[焙煎後の重量]]</f>
        <v>#DIV/0!</v>
      </c>
      <c r="V71" s="45"/>
    </row>
    <row r="72" spans="2:22" ht="18.75" customHeight="1" x14ac:dyDescent="0.45">
      <c r="B72" s="39">
        <v>68</v>
      </c>
      <c r="C72" s="40">
        <v>44459</v>
      </c>
      <c r="D72" s="41">
        <v>24.1</v>
      </c>
      <c r="E72" s="42" t="s">
        <v>56</v>
      </c>
      <c r="F72" s="43">
        <v>230</v>
      </c>
      <c r="G72" s="42">
        <v>225</v>
      </c>
      <c r="H72" s="42">
        <v>15</v>
      </c>
      <c r="I72" s="42">
        <v>9.4</v>
      </c>
      <c r="J72" s="42">
        <v>8.5</v>
      </c>
      <c r="K72" s="42">
        <v>7.4</v>
      </c>
      <c r="L72" s="42"/>
      <c r="M72" s="42">
        <v>6</v>
      </c>
      <c r="N72" s="42">
        <v>5</v>
      </c>
      <c r="O72" s="42">
        <v>223</v>
      </c>
      <c r="P72" s="42">
        <v>6</v>
      </c>
      <c r="Q72" s="42">
        <v>5</v>
      </c>
      <c r="R72" s="42">
        <v>3</v>
      </c>
      <c r="S72" s="42">
        <v>1.5</v>
      </c>
      <c r="T72" s="45"/>
      <c r="U72" s="55" t="e">
        <f>テーブル13[[#This Row],[豆量(g)]]/テーブル13[[#This Row],[焙煎後の重量]]</f>
        <v>#DIV/0!</v>
      </c>
      <c r="V72" s="45"/>
    </row>
    <row r="73" spans="2:22" ht="18.75" customHeight="1" x14ac:dyDescent="0.45">
      <c r="B73" s="39">
        <v>69</v>
      </c>
      <c r="C73" s="40">
        <v>44464</v>
      </c>
      <c r="D73" s="41">
        <v>26.3</v>
      </c>
      <c r="E73" s="42" t="s">
        <v>74</v>
      </c>
      <c r="F73" s="43">
        <v>230</v>
      </c>
      <c r="G73" s="42">
        <v>225</v>
      </c>
      <c r="H73" s="42">
        <v>15</v>
      </c>
      <c r="I73" s="42">
        <v>9.4</v>
      </c>
      <c r="J73" s="42">
        <v>8.4</v>
      </c>
      <c r="K73" s="42">
        <v>7.3</v>
      </c>
      <c r="L73" s="42"/>
      <c r="M73" s="42">
        <v>5.8</v>
      </c>
      <c r="N73" s="42">
        <v>4.8</v>
      </c>
      <c r="O73" s="42">
        <v>222</v>
      </c>
      <c r="P73" s="42">
        <v>5.8</v>
      </c>
      <c r="Q73" s="42">
        <v>4.8</v>
      </c>
      <c r="R73" s="42">
        <v>2.8</v>
      </c>
      <c r="S73" s="42">
        <v>1.5</v>
      </c>
      <c r="T73" s="45"/>
      <c r="U73" s="55" t="e">
        <f>テーブル13[[#This Row],[豆量(g)]]/テーブル13[[#This Row],[焙煎後の重量]]</f>
        <v>#DIV/0!</v>
      </c>
      <c r="V73" s="45" t="s">
        <v>75</v>
      </c>
    </row>
    <row r="74" spans="2:22" ht="18.75" customHeight="1" x14ac:dyDescent="0.45">
      <c r="B74" s="39">
        <v>70</v>
      </c>
      <c r="C74" s="40">
        <v>44468</v>
      </c>
      <c r="D74" s="41">
        <v>26.5</v>
      </c>
      <c r="E74" s="42" t="s">
        <v>48</v>
      </c>
      <c r="F74" s="43">
        <v>230</v>
      </c>
      <c r="G74" s="42">
        <v>225</v>
      </c>
      <c r="H74" s="42">
        <v>15</v>
      </c>
      <c r="I74" s="42">
        <v>9.6999999999999993</v>
      </c>
      <c r="J74" s="42">
        <v>8.6999999999999993</v>
      </c>
      <c r="K74" s="42">
        <v>7.9</v>
      </c>
      <c r="L74" s="42"/>
      <c r="M74" s="42">
        <v>6.2</v>
      </c>
      <c r="N74" s="42">
        <v>5.2</v>
      </c>
      <c r="O74" s="42">
        <v>222</v>
      </c>
      <c r="P74" s="42">
        <v>6.2</v>
      </c>
      <c r="Q74" s="42">
        <v>5.2</v>
      </c>
      <c r="R74" s="42">
        <v>3.8</v>
      </c>
      <c r="S74" s="42">
        <v>2.5</v>
      </c>
      <c r="T74" s="45"/>
      <c r="U74" s="55" t="e">
        <f>テーブル13[[#This Row],[豆量(g)]]/テーブル13[[#This Row],[焙煎後の重量]]</f>
        <v>#DIV/0!</v>
      </c>
      <c r="V74" s="45" t="s">
        <v>76</v>
      </c>
    </row>
    <row r="75" spans="2:22" ht="18.75" customHeight="1" x14ac:dyDescent="0.45">
      <c r="B75" s="39">
        <v>71</v>
      </c>
      <c r="C75" s="40">
        <v>44479</v>
      </c>
      <c r="D75" s="41">
        <v>26.5</v>
      </c>
      <c r="E75" s="42" t="s">
        <v>77</v>
      </c>
      <c r="F75" s="43">
        <v>225</v>
      </c>
      <c r="G75" s="42">
        <v>225</v>
      </c>
      <c r="H75" s="42">
        <v>15</v>
      </c>
      <c r="I75" s="42">
        <v>10.1</v>
      </c>
      <c r="J75" s="42">
        <v>9.1</v>
      </c>
      <c r="K75" s="42">
        <v>8.1</v>
      </c>
      <c r="L75" s="42"/>
      <c r="M75" s="42">
        <v>6.1</v>
      </c>
      <c r="N75" s="42">
        <v>5.5</v>
      </c>
      <c r="O75" s="42">
        <v>225</v>
      </c>
      <c r="P75" s="42">
        <v>6.1</v>
      </c>
      <c r="Q75" s="42">
        <v>5.5</v>
      </c>
      <c r="R75" s="42">
        <v>3.3</v>
      </c>
      <c r="S75" s="42">
        <v>0.9</v>
      </c>
      <c r="T75" s="45"/>
      <c r="U75" s="55" t="e">
        <f>テーブル13[[#This Row],[豆量(g)]]/テーブル13[[#This Row],[焙煎後の重量]]</f>
        <v>#DIV/0!</v>
      </c>
      <c r="V75" s="45"/>
    </row>
    <row r="76" spans="2:22" ht="18.75" customHeight="1" x14ac:dyDescent="0.45">
      <c r="B76" s="39">
        <v>72</v>
      </c>
      <c r="C76" s="40">
        <v>44485</v>
      </c>
      <c r="D76" s="41">
        <v>24.8</v>
      </c>
      <c r="E76" s="42" t="s">
        <v>56</v>
      </c>
      <c r="F76" s="43">
        <v>226</v>
      </c>
      <c r="G76" s="42">
        <v>225</v>
      </c>
      <c r="H76" s="42">
        <v>15</v>
      </c>
      <c r="I76" s="42">
        <v>9.5</v>
      </c>
      <c r="J76" s="42">
        <v>8.5</v>
      </c>
      <c r="K76" s="42">
        <v>7.5</v>
      </c>
      <c r="L76" s="42"/>
      <c r="M76" s="42">
        <v>6.2</v>
      </c>
      <c r="N76" s="42">
        <v>5.2</v>
      </c>
      <c r="O76" s="42">
        <v>225</v>
      </c>
      <c r="P76" s="42">
        <v>6.2</v>
      </c>
      <c r="Q76" s="42">
        <v>5.2</v>
      </c>
      <c r="R76" s="42">
        <v>3.6</v>
      </c>
      <c r="S76" s="42">
        <v>3.6</v>
      </c>
      <c r="T76" s="45"/>
      <c r="U76" s="55" t="e">
        <f>テーブル13[[#This Row],[豆量(g)]]/テーブル13[[#This Row],[焙煎後の重量]]</f>
        <v>#DIV/0!</v>
      </c>
      <c r="V76" s="45"/>
    </row>
    <row r="77" spans="2:22" ht="18.75" customHeight="1" x14ac:dyDescent="0.45">
      <c r="B77" s="39">
        <v>73</v>
      </c>
      <c r="C77" s="40">
        <v>44486</v>
      </c>
      <c r="D77" s="41">
        <v>24</v>
      </c>
      <c r="E77" s="42" t="s">
        <v>70</v>
      </c>
      <c r="F77" s="43">
        <v>237</v>
      </c>
      <c r="G77" s="42">
        <v>225</v>
      </c>
      <c r="H77" s="42">
        <v>15</v>
      </c>
      <c r="I77" s="42">
        <v>9.4</v>
      </c>
      <c r="J77" s="42">
        <v>8.4</v>
      </c>
      <c r="K77" s="42">
        <v>7.5</v>
      </c>
      <c r="L77" s="42"/>
      <c r="M77" s="42">
        <v>6.2</v>
      </c>
      <c r="N77" s="42">
        <v>5.3</v>
      </c>
      <c r="O77" s="42">
        <v>225</v>
      </c>
      <c r="P77" s="42">
        <v>6.3</v>
      </c>
      <c r="Q77" s="42">
        <v>5.0999999999999996</v>
      </c>
      <c r="R77" s="44" t="s">
        <v>38</v>
      </c>
      <c r="S77" s="42">
        <v>3.5</v>
      </c>
      <c r="T77" s="45"/>
      <c r="U77" s="55" t="e">
        <f>テーブル13[[#This Row],[豆量(g)]]/テーブル13[[#This Row],[焙煎後の重量]]</f>
        <v>#DIV/0!</v>
      </c>
      <c r="V77" s="29"/>
    </row>
    <row r="78" spans="2:22" ht="18.75" customHeight="1" x14ac:dyDescent="0.45">
      <c r="B78" s="39">
        <v>74</v>
      </c>
      <c r="C78" s="40">
        <v>44495</v>
      </c>
      <c r="D78" s="41">
        <v>20.7</v>
      </c>
      <c r="E78" s="42" t="s">
        <v>25</v>
      </c>
      <c r="F78" s="43">
        <v>208</v>
      </c>
      <c r="G78" s="42">
        <v>225</v>
      </c>
      <c r="H78" s="42">
        <v>15</v>
      </c>
      <c r="I78" s="42">
        <v>9.6</v>
      </c>
      <c r="J78" s="42">
        <v>8.6</v>
      </c>
      <c r="K78" s="42">
        <v>7.5</v>
      </c>
      <c r="L78" s="42"/>
      <c r="M78" s="42">
        <v>6.3</v>
      </c>
      <c r="N78" s="42">
        <v>5.0999999999999996</v>
      </c>
      <c r="O78" s="42">
        <v>224</v>
      </c>
      <c r="P78" s="42">
        <v>6.2</v>
      </c>
      <c r="Q78" s="42">
        <v>5.0999999999999996</v>
      </c>
      <c r="R78" s="42">
        <v>3.4</v>
      </c>
      <c r="S78" s="42">
        <v>2</v>
      </c>
      <c r="T78" s="45"/>
      <c r="U78" s="55" t="e">
        <f>テーブル13[[#This Row],[豆量(g)]]/テーブル13[[#This Row],[焙煎後の重量]]</f>
        <v>#DIV/0!</v>
      </c>
      <c r="V78" s="45"/>
    </row>
    <row r="79" spans="2:22" ht="18.75" customHeight="1" x14ac:dyDescent="0.45">
      <c r="B79" s="39">
        <v>75</v>
      </c>
      <c r="C79" s="40">
        <v>44499</v>
      </c>
      <c r="D79" s="41">
        <v>18.3</v>
      </c>
      <c r="E79" s="42" t="s">
        <v>74</v>
      </c>
      <c r="F79" s="43">
        <v>225</v>
      </c>
      <c r="G79" s="42">
        <v>225</v>
      </c>
      <c r="H79" s="42">
        <v>15</v>
      </c>
      <c r="I79" s="42">
        <v>9.5</v>
      </c>
      <c r="J79" s="42">
        <v>8.4</v>
      </c>
      <c r="K79" s="42">
        <v>7.3</v>
      </c>
      <c r="L79" s="42"/>
      <c r="M79" s="42">
        <v>6</v>
      </c>
      <c r="N79" s="42">
        <v>5</v>
      </c>
      <c r="O79" s="42">
        <v>222</v>
      </c>
      <c r="P79" s="42">
        <v>6</v>
      </c>
      <c r="Q79" s="42">
        <v>5</v>
      </c>
      <c r="R79" s="42">
        <v>2.8</v>
      </c>
      <c r="S79" s="42">
        <v>1.3</v>
      </c>
      <c r="T79" s="45"/>
      <c r="U79" s="55" t="e">
        <f>テーブル13[[#This Row],[豆量(g)]]/テーブル13[[#This Row],[焙煎後の重量]]</f>
        <v>#DIV/0!</v>
      </c>
      <c r="V79" s="45" t="s">
        <v>78</v>
      </c>
    </row>
    <row r="80" spans="2:22" ht="18.75" customHeight="1" x14ac:dyDescent="0.45">
      <c r="B80" s="39">
        <v>76</v>
      </c>
      <c r="C80" s="40">
        <v>44506</v>
      </c>
      <c r="D80" s="41">
        <v>20.3</v>
      </c>
      <c r="E80" s="42" t="s">
        <v>77</v>
      </c>
      <c r="F80" s="43">
        <v>228</v>
      </c>
      <c r="G80" s="42">
        <v>225</v>
      </c>
      <c r="H80" s="42">
        <v>15</v>
      </c>
      <c r="I80" s="42">
        <v>9.6</v>
      </c>
      <c r="J80" s="42">
        <v>8.6999999999999993</v>
      </c>
      <c r="K80" s="42">
        <v>7.7</v>
      </c>
      <c r="L80" s="42"/>
      <c r="M80" s="42">
        <v>6</v>
      </c>
      <c r="N80" s="42">
        <v>5</v>
      </c>
      <c r="O80" s="42">
        <v>225</v>
      </c>
      <c r="P80" s="42">
        <v>6</v>
      </c>
      <c r="Q80" s="42">
        <v>5</v>
      </c>
      <c r="R80" s="42">
        <v>2.9</v>
      </c>
      <c r="S80" s="42">
        <v>1.2</v>
      </c>
      <c r="T80" s="45"/>
      <c r="U80" s="55" t="e">
        <f>テーブル13[[#This Row],[豆量(g)]]/テーブル13[[#This Row],[焙煎後の重量]]</f>
        <v>#DIV/0!</v>
      </c>
      <c r="V80" s="45" t="s">
        <v>79</v>
      </c>
    </row>
    <row r="81" spans="2:22" ht="18.75" customHeight="1" x14ac:dyDescent="0.45">
      <c r="B81" s="39">
        <v>77</v>
      </c>
      <c r="C81" s="40">
        <v>44519</v>
      </c>
      <c r="D81" s="41">
        <v>17.5</v>
      </c>
      <c r="E81" s="42" t="s">
        <v>74</v>
      </c>
      <c r="F81" s="43">
        <v>227</v>
      </c>
      <c r="G81" s="42">
        <v>225</v>
      </c>
      <c r="H81" s="42">
        <v>15</v>
      </c>
      <c r="I81" s="42">
        <v>9.5</v>
      </c>
      <c r="J81" s="42">
        <v>8.5</v>
      </c>
      <c r="K81" s="42">
        <v>7.4</v>
      </c>
      <c r="L81" s="42"/>
      <c r="M81" s="42">
        <v>6</v>
      </c>
      <c r="N81" s="42">
        <v>5</v>
      </c>
      <c r="O81" s="42">
        <v>223</v>
      </c>
      <c r="P81" s="42">
        <v>6</v>
      </c>
      <c r="Q81" s="42">
        <v>5</v>
      </c>
      <c r="R81" s="42">
        <v>2.9</v>
      </c>
      <c r="S81" s="42">
        <v>1.8</v>
      </c>
      <c r="T81" s="45"/>
      <c r="U81" s="55" t="e">
        <f>テーブル13[[#This Row],[豆量(g)]]/テーブル13[[#This Row],[焙煎後の重量]]</f>
        <v>#DIV/0!</v>
      </c>
      <c r="V81" s="45" t="s">
        <v>80</v>
      </c>
    </row>
    <row r="82" spans="2:22" ht="18.75" customHeight="1" x14ac:dyDescent="0.45">
      <c r="B82" s="39">
        <v>78</v>
      </c>
      <c r="C82" s="40">
        <v>44523</v>
      </c>
      <c r="D82" s="41">
        <v>19.100000000000001</v>
      </c>
      <c r="E82" s="42" t="s">
        <v>77</v>
      </c>
      <c r="F82" s="43">
        <v>230</v>
      </c>
      <c r="G82" s="42">
        <v>225</v>
      </c>
      <c r="H82" s="42">
        <v>15</v>
      </c>
      <c r="I82" s="42">
        <v>9.6</v>
      </c>
      <c r="J82" s="42">
        <v>8.5</v>
      </c>
      <c r="K82" s="42">
        <v>7.5</v>
      </c>
      <c r="L82" s="42"/>
      <c r="M82" s="42">
        <v>6.3</v>
      </c>
      <c r="N82" s="42">
        <v>5.4</v>
      </c>
      <c r="O82" s="42">
        <v>224</v>
      </c>
      <c r="P82" s="42">
        <v>6.3</v>
      </c>
      <c r="Q82" s="42">
        <v>5.4</v>
      </c>
      <c r="R82" s="42">
        <v>2.9</v>
      </c>
      <c r="S82" s="42">
        <v>2</v>
      </c>
      <c r="T82" s="45"/>
      <c r="U82" s="55" t="e">
        <f>テーブル13[[#This Row],[豆量(g)]]/テーブル13[[#This Row],[焙煎後の重量]]</f>
        <v>#DIV/0!</v>
      </c>
      <c r="V82" s="45" t="s">
        <v>79</v>
      </c>
    </row>
    <row r="83" spans="2:22" ht="18.75" customHeight="1" x14ac:dyDescent="0.45">
      <c r="B83" s="39">
        <v>79</v>
      </c>
      <c r="C83" s="40">
        <v>44528</v>
      </c>
      <c r="D83" s="41">
        <v>19.3</v>
      </c>
      <c r="E83" s="42" t="s">
        <v>77</v>
      </c>
      <c r="F83" s="43">
        <v>225</v>
      </c>
      <c r="G83" s="42">
        <v>225</v>
      </c>
      <c r="H83" s="42">
        <v>15</v>
      </c>
      <c r="I83" s="42">
        <v>9.4</v>
      </c>
      <c r="J83" s="42">
        <v>8.4</v>
      </c>
      <c r="K83" s="42">
        <v>7.3</v>
      </c>
      <c r="L83" s="42"/>
      <c r="M83" s="42">
        <v>5.9</v>
      </c>
      <c r="N83" s="42">
        <v>4.9000000000000004</v>
      </c>
      <c r="O83" s="42">
        <v>221</v>
      </c>
      <c r="P83" s="42">
        <v>5.9</v>
      </c>
      <c r="Q83" s="42">
        <v>4.9000000000000004</v>
      </c>
      <c r="R83" s="42">
        <v>2.7</v>
      </c>
      <c r="S83" s="42">
        <v>1.8</v>
      </c>
      <c r="T83" s="45"/>
      <c r="U83" s="55" t="e">
        <f>テーブル13[[#This Row],[豆量(g)]]/テーブル13[[#This Row],[焙煎後の重量]]</f>
        <v>#DIV/0!</v>
      </c>
      <c r="V83" s="45" t="s">
        <v>81</v>
      </c>
    </row>
    <row r="84" spans="2:22" ht="18.75" customHeight="1" x14ac:dyDescent="0.45">
      <c r="B84" s="39">
        <v>80</v>
      </c>
      <c r="C84" s="40">
        <v>44534</v>
      </c>
      <c r="D84" s="41">
        <v>16.8</v>
      </c>
      <c r="E84" s="42" t="s">
        <v>74</v>
      </c>
      <c r="F84" s="43">
        <v>216</v>
      </c>
      <c r="G84" s="42">
        <v>225</v>
      </c>
      <c r="H84" s="42">
        <v>15</v>
      </c>
      <c r="I84" s="42">
        <v>9.6999999999999993</v>
      </c>
      <c r="J84" s="42">
        <v>8.6999999999999993</v>
      </c>
      <c r="K84" s="42">
        <v>7.7</v>
      </c>
      <c r="L84" s="42"/>
      <c r="M84" s="42">
        <v>6.4</v>
      </c>
      <c r="N84" s="42">
        <v>5.4</v>
      </c>
      <c r="O84" s="42">
        <v>224</v>
      </c>
      <c r="P84" s="42">
        <v>6.4</v>
      </c>
      <c r="Q84" s="42">
        <v>5.3</v>
      </c>
      <c r="R84" s="42">
        <v>3.3</v>
      </c>
      <c r="S84" s="42">
        <v>1.9</v>
      </c>
      <c r="T84" s="45"/>
      <c r="U84" s="55" t="e">
        <f>テーブル13[[#This Row],[豆量(g)]]/テーブル13[[#This Row],[焙煎後の重量]]</f>
        <v>#DIV/0!</v>
      </c>
      <c r="V84" s="45" t="s">
        <v>82</v>
      </c>
    </row>
    <row r="85" spans="2:22" ht="18.75" customHeight="1" x14ac:dyDescent="0.45">
      <c r="B85" s="39">
        <v>81</v>
      </c>
      <c r="C85" s="40">
        <v>44538</v>
      </c>
      <c r="D85" s="41">
        <v>18.7</v>
      </c>
      <c r="E85" s="42" t="s">
        <v>25</v>
      </c>
      <c r="F85" s="43">
        <v>150</v>
      </c>
      <c r="G85" s="42">
        <v>225</v>
      </c>
      <c r="H85" s="42">
        <v>15</v>
      </c>
      <c r="I85" s="42">
        <v>10.1</v>
      </c>
      <c r="J85" s="42">
        <v>9.1</v>
      </c>
      <c r="K85" s="42">
        <v>8.1</v>
      </c>
      <c r="L85" s="42"/>
      <c r="M85" s="42">
        <v>6.5</v>
      </c>
      <c r="N85" s="42">
        <v>5.9</v>
      </c>
      <c r="O85" s="42">
        <v>222</v>
      </c>
      <c r="P85" s="42">
        <v>6.5</v>
      </c>
      <c r="Q85" s="42">
        <v>5.9</v>
      </c>
      <c r="R85" s="42">
        <v>2.8</v>
      </c>
      <c r="S85" s="42">
        <v>1.9</v>
      </c>
      <c r="T85" s="45"/>
      <c r="U85" s="55" t="e">
        <f>テーブル13[[#This Row],[豆量(g)]]/テーブル13[[#This Row],[焙煎後の重量]]</f>
        <v>#DIV/0!</v>
      </c>
      <c r="V85" s="45" t="s">
        <v>83</v>
      </c>
    </row>
    <row r="86" spans="2:22" ht="18.75" customHeight="1" x14ac:dyDescent="0.45">
      <c r="B86" s="39">
        <v>82</v>
      </c>
      <c r="C86" s="40">
        <v>44544</v>
      </c>
      <c r="D86" s="41">
        <v>16</v>
      </c>
      <c r="E86" s="42" t="s">
        <v>85</v>
      </c>
      <c r="F86" s="43">
        <v>225</v>
      </c>
      <c r="G86" s="42">
        <v>225</v>
      </c>
      <c r="H86" s="42">
        <v>15</v>
      </c>
      <c r="I86" s="42">
        <v>9.5</v>
      </c>
      <c r="J86" s="42">
        <v>8.5</v>
      </c>
      <c r="K86" s="42">
        <v>7.5</v>
      </c>
      <c r="L86" s="42"/>
      <c r="M86" s="42">
        <v>5.5</v>
      </c>
      <c r="N86" s="42">
        <v>4.5</v>
      </c>
      <c r="O86" s="42">
        <v>224</v>
      </c>
      <c r="P86" s="42">
        <v>5.5</v>
      </c>
      <c r="Q86" s="42">
        <v>4.5</v>
      </c>
      <c r="R86" s="42">
        <v>3.5</v>
      </c>
      <c r="S86" s="42">
        <v>2</v>
      </c>
      <c r="T86" s="45"/>
      <c r="U86" s="55" t="e">
        <f>テーブル13[[#This Row],[豆量(g)]]/テーブル13[[#This Row],[焙煎後の重量]]</f>
        <v>#DIV/0!</v>
      </c>
      <c r="V86" s="45" t="s">
        <v>84</v>
      </c>
    </row>
    <row r="87" spans="2:22" ht="18.75" customHeight="1" x14ac:dyDescent="0.45">
      <c r="B87" s="39">
        <v>83</v>
      </c>
      <c r="C87" s="40">
        <v>44548</v>
      </c>
      <c r="D87" s="41">
        <v>16.2</v>
      </c>
      <c r="E87" s="42" t="s">
        <v>86</v>
      </c>
      <c r="F87" s="43">
        <v>230</v>
      </c>
      <c r="G87" s="42">
        <v>225</v>
      </c>
      <c r="H87" s="42">
        <v>15</v>
      </c>
      <c r="I87" s="42">
        <v>9.3000000000000007</v>
      </c>
      <c r="J87" s="42">
        <v>8.3000000000000007</v>
      </c>
      <c r="K87" s="42">
        <v>7.1</v>
      </c>
      <c r="L87" s="42"/>
      <c r="M87" s="42">
        <v>5.8</v>
      </c>
      <c r="N87" s="42">
        <v>4.9000000000000004</v>
      </c>
      <c r="O87" s="42">
        <v>220</v>
      </c>
      <c r="P87" s="42">
        <v>5.8</v>
      </c>
      <c r="Q87" s="42">
        <v>4.9000000000000004</v>
      </c>
      <c r="R87" s="42">
        <v>3.6</v>
      </c>
      <c r="S87" s="42">
        <v>2.7</v>
      </c>
      <c r="T87" s="45"/>
      <c r="U87" s="55" t="e">
        <f>テーブル13[[#This Row],[豆量(g)]]/テーブル13[[#This Row],[焙煎後の重量]]</f>
        <v>#DIV/0!</v>
      </c>
      <c r="V87" s="45" t="s">
        <v>87</v>
      </c>
    </row>
    <row r="88" spans="2:22" ht="18.75" customHeight="1" x14ac:dyDescent="0.45">
      <c r="B88" s="39">
        <v>84</v>
      </c>
      <c r="C88" s="40">
        <v>44549</v>
      </c>
      <c r="D88" s="41">
        <v>15</v>
      </c>
      <c r="E88" s="42" t="s">
        <v>88</v>
      </c>
      <c r="F88" s="43">
        <v>228</v>
      </c>
      <c r="G88" s="42">
        <v>225</v>
      </c>
      <c r="H88" s="42">
        <v>15</v>
      </c>
      <c r="I88" s="42">
        <v>9.1999999999999993</v>
      </c>
      <c r="J88" s="42">
        <v>8.1</v>
      </c>
      <c r="K88" s="42">
        <v>7</v>
      </c>
      <c r="L88" s="42"/>
      <c r="M88" s="42">
        <v>5.9</v>
      </c>
      <c r="N88" s="42">
        <v>5</v>
      </c>
      <c r="O88" s="42">
        <v>220</v>
      </c>
      <c r="P88" s="42">
        <v>5.9</v>
      </c>
      <c r="Q88" s="42">
        <v>5</v>
      </c>
      <c r="R88" s="42">
        <v>3.4</v>
      </c>
      <c r="S88" s="42">
        <v>2.1</v>
      </c>
      <c r="T88" s="45"/>
      <c r="U88" s="55" t="e">
        <f>テーブル13[[#This Row],[豆量(g)]]/テーブル13[[#This Row],[焙煎後の重量]]</f>
        <v>#DIV/0!</v>
      </c>
      <c r="V88" s="45" t="s">
        <v>89</v>
      </c>
    </row>
    <row r="89" spans="2:22" ht="18.75" customHeight="1" x14ac:dyDescent="0.45">
      <c r="B89" s="39">
        <v>85</v>
      </c>
      <c r="C89" s="40">
        <v>44554</v>
      </c>
      <c r="D89" s="41">
        <v>17.899999999999999</v>
      </c>
      <c r="E89" s="42" t="s">
        <v>90</v>
      </c>
      <c r="F89" s="43">
        <v>225</v>
      </c>
      <c r="G89" s="42">
        <v>225</v>
      </c>
      <c r="H89" s="42">
        <v>15</v>
      </c>
      <c r="I89" s="42">
        <v>9</v>
      </c>
      <c r="J89" s="42">
        <v>8.1</v>
      </c>
      <c r="K89" s="42">
        <v>6.9</v>
      </c>
      <c r="L89" s="42"/>
      <c r="M89" s="42">
        <v>5.5</v>
      </c>
      <c r="N89" s="42">
        <v>4.4000000000000004</v>
      </c>
      <c r="O89" s="42">
        <v>218</v>
      </c>
      <c r="P89" s="42">
        <v>5.5</v>
      </c>
      <c r="Q89" s="42">
        <v>4.4000000000000004</v>
      </c>
      <c r="R89" s="42">
        <v>2.7</v>
      </c>
      <c r="S89" s="42">
        <v>1.7</v>
      </c>
      <c r="T89" s="45"/>
      <c r="U89" s="55" t="e">
        <f>テーブル13[[#This Row],[豆量(g)]]/テーブル13[[#This Row],[焙煎後の重量]]</f>
        <v>#DIV/0!</v>
      </c>
      <c r="V89" s="45" t="s">
        <v>91</v>
      </c>
    </row>
    <row r="90" spans="2:22" ht="18.75" customHeight="1" x14ac:dyDescent="0.45">
      <c r="B90" s="39">
        <v>86</v>
      </c>
      <c r="C90" s="40">
        <v>44559</v>
      </c>
      <c r="D90" s="41">
        <v>16.399999999999999</v>
      </c>
      <c r="E90" s="42" t="s">
        <v>92</v>
      </c>
      <c r="F90" s="43">
        <v>225</v>
      </c>
      <c r="G90" s="42">
        <v>225</v>
      </c>
      <c r="H90" s="42">
        <v>15</v>
      </c>
      <c r="I90" s="42">
        <v>9.8000000000000007</v>
      </c>
      <c r="J90" s="42">
        <v>8.9</v>
      </c>
      <c r="K90" s="42">
        <v>7.8</v>
      </c>
      <c r="L90" s="42"/>
      <c r="M90" s="42">
        <v>6.3</v>
      </c>
      <c r="N90" s="42">
        <v>5.3</v>
      </c>
      <c r="O90" s="42">
        <v>222</v>
      </c>
      <c r="P90" s="42">
        <v>6.3</v>
      </c>
      <c r="Q90" s="42">
        <v>5.3</v>
      </c>
      <c r="R90" s="42">
        <v>3.6</v>
      </c>
      <c r="S90" s="42">
        <v>2.6</v>
      </c>
      <c r="T90" s="45"/>
      <c r="U90" s="55" t="e">
        <f>テーブル13[[#This Row],[豆量(g)]]/テーブル13[[#This Row],[焙煎後の重量]]</f>
        <v>#DIV/0!</v>
      </c>
      <c r="V90" s="45" t="s">
        <v>93</v>
      </c>
    </row>
    <row r="91" spans="2:22" ht="18.75" customHeight="1" x14ac:dyDescent="0.45">
      <c r="B91" s="39">
        <v>87</v>
      </c>
      <c r="C91" s="40">
        <v>44560</v>
      </c>
      <c r="D91" s="41">
        <v>18.7</v>
      </c>
      <c r="E91" s="42" t="s">
        <v>56</v>
      </c>
      <c r="F91" s="43">
        <v>225</v>
      </c>
      <c r="G91" s="42">
        <v>225</v>
      </c>
      <c r="H91" s="42">
        <v>15</v>
      </c>
      <c r="I91" s="42">
        <v>9.6999999999999993</v>
      </c>
      <c r="J91" s="42">
        <v>8.8000000000000007</v>
      </c>
      <c r="K91" s="42">
        <v>7.6</v>
      </c>
      <c r="L91" s="42"/>
      <c r="M91" s="42">
        <v>6.3</v>
      </c>
      <c r="N91" s="42">
        <v>5.5</v>
      </c>
      <c r="O91" s="42">
        <v>225</v>
      </c>
      <c r="P91" s="42">
        <v>6.3</v>
      </c>
      <c r="Q91" s="42">
        <v>5.5</v>
      </c>
      <c r="R91" s="42">
        <v>2.9</v>
      </c>
      <c r="S91" s="42">
        <v>2.2000000000000002</v>
      </c>
      <c r="T91" s="45"/>
      <c r="U91" s="55" t="e">
        <f>テーブル13[[#This Row],[豆量(g)]]/テーブル13[[#This Row],[焙煎後の重量]]</f>
        <v>#DIV/0!</v>
      </c>
      <c r="V91" s="45"/>
    </row>
    <row r="92" spans="2:22" ht="18.75" customHeight="1" x14ac:dyDescent="0.45">
      <c r="B92" s="39">
        <v>88</v>
      </c>
      <c r="C92" s="40">
        <v>44564</v>
      </c>
      <c r="D92" s="41">
        <v>17.600000000000001</v>
      </c>
      <c r="E92" s="42" t="s">
        <v>36</v>
      </c>
      <c r="F92" s="43">
        <v>225</v>
      </c>
      <c r="G92" s="42">
        <v>225</v>
      </c>
      <c r="H92" s="42">
        <v>15</v>
      </c>
      <c r="I92" s="42">
        <v>9</v>
      </c>
      <c r="J92" s="42">
        <v>8.1</v>
      </c>
      <c r="K92" s="42">
        <v>7</v>
      </c>
      <c r="L92" s="42"/>
      <c r="M92" s="42">
        <v>5.6</v>
      </c>
      <c r="N92" s="42">
        <v>4.5</v>
      </c>
      <c r="O92" s="42">
        <v>220</v>
      </c>
      <c r="P92" s="42">
        <v>5.6</v>
      </c>
      <c r="Q92" s="42">
        <v>4.5</v>
      </c>
      <c r="R92" s="42">
        <v>3.5</v>
      </c>
      <c r="S92" s="42">
        <v>3</v>
      </c>
      <c r="T92" s="45"/>
      <c r="U92" s="55" t="e">
        <f>テーブル13[[#This Row],[豆量(g)]]/テーブル13[[#This Row],[焙煎後の重量]]</f>
        <v>#DIV/0!</v>
      </c>
      <c r="V92" s="45"/>
    </row>
    <row r="93" spans="2:22" ht="18.75" customHeight="1" x14ac:dyDescent="0.45">
      <c r="B93" s="39">
        <v>89</v>
      </c>
      <c r="C93" s="40">
        <v>44567</v>
      </c>
      <c r="D93" s="41">
        <v>14.3</v>
      </c>
      <c r="E93" s="42" t="s">
        <v>23</v>
      </c>
      <c r="F93" s="43">
        <v>225</v>
      </c>
      <c r="G93" s="42">
        <v>225</v>
      </c>
      <c r="H93" s="42">
        <v>15</v>
      </c>
      <c r="I93" s="42">
        <v>7.6</v>
      </c>
      <c r="J93" s="42">
        <v>6.3</v>
      </c>
      <c r="K93" s="42">
        <v>4.7</v>
      </c>
      <c r="L93" s="42"/>
      <c r="M93" s="42">
        <v>2.7</v>
      </c>
      <c r="N93" s="42">
        <v>1.4</v>
      </c>
      <c r="O93" s="42">
        <v>220</v>
      </c>
      <c r="P93" s="42">
        <v>2.7</v>
      </c>
      <c r="Q93" s="42">
        <v>1.4</v>
      </c>
      <c r="R93" s="42">
        <v>1.4</v>
      </c>
      <c r="S93" s="42">
        <v>1.4</v>
      </c>
      <c r="T93" s="45"/>
      <c r="U93" s="55" t="e">
        <f>テーブル13[[#This Row],[豆量(g)]]/テーブル13[[#This Row],[焙煎後の重量]]</f>
        <v>#DIV/0!</v>
      </c>
      <c r="V93" s="45"/>
    </row>
    <row r="94" spans="2:22" ht="15" customHeight="1" x14ac:dyDescent="0.45">
      <c r="B94" s="39">
        <v>90</v>
      </c>
      <c r="C94" s="40">
        <v>44578</v>
      </c>
      <c r="D94" s="41">
        <v>15</v>
      </c>
      <c r="E94" s="42" t="s">
        <v>56</v>
      </c>
      <c r="F94" s="43">
        <v>225</v>
      </c>
      <c r="G94" s="42">
        <v>225</v>
      </c>
      <c r="H94" s="42">
        <v>15</v>
      </c>
      <c r="I94" s="42">
        <v>8.9</v>
      </c>
      <c r="J94" s="42">
        <v>8</v>
      </c>
      <c r="K94" s="42">
        <v>7</v>
      </c>
      <c r="L94" s="42"/>
      <c r="M94" s="42">
        <v>5.4</v>
      </c>
      <c r="N94" s="42">
        <v>3.9</v>
      </c>
      <c r="O94" s="42">
        <v>220</v>
      </c>
      <c r="P94" s="42">
        <v>5.4</v>
      </c>
      <c r="Q94" s="42">
        <v>3.9</v>
      </c>
      <c r="R94" s="42">
        <v>2.5</v>
      </c>
      <c r="S94" s="42">
        <v>1.5</v>
      </c>
      <c r="T94" s="45"/>
      <c r="U94" s="55" t="e">
        <f>テーブル13[[#This Row],[豆量(g)]]/テーブル13[[#This Row],[焙煎後の重量]]</f>
        <v>#DIV/0!</v>
      </c>
      <c r="V94" s="45"/>
    </row>
    <row r="95" spans="2:22" ht="15" customHeight="1" x14ac:dyDescent="0.45">
      <c r="B95" s="39">
        <v>91</v>
      </c>
      <c r="C95" s="40">
        <v>44579</v>
      </c>
      <c r="D95" s="41">
        <v>12.5</v>
      </c>
      <c r="E95" s="42" t="s">
        <v>94</v>
      </c>
      <c r="F95" s="43">
        <v>225</v>
      </c>
      <c r="G95" s="42">
        <v>225</v>
      </c>
      <c r="H95" s="42">
        <v>15</v>
      </c>
      <c r="I95" s="42">
        <v>8</v>
      </c>
      <c r="J95" s="42">
        <v>6.7</v>
      </c>
      <c r="K95" s="42">
        <v>5.3</v>
      </c>
      <c r="L95" s="42"/>
      <c r="M95" s="42">
        <v>3.6</v>
      </c>
      <c r="N95" s="42">
        <v>2.2000000000000002</v>
      </c>
      <c r="O95" s="42">
        <v>220</v>
      </c>
      <c r="P95" s="42">
        <v>3.6</v>
      </c>
      <c r="Q95" s="42">
        <v>2.2000000000000002</v>
      </c>
      <c r="R95" s="42">
        <v>2.5</v>
      </c>
      <c r="S95" s="42">
        <v>1.3</v>
      </c>
      <c r="T95" s="45"/>
      <c r="U95" s="55" t="e">
        <f>テーブル13[[#This Row],[豆量(g)]]/テーブル13[[#This Row],[焙煎後の重量]]</f>
        <v>#DIV/0!</v>
      </c>
      <c r="V95" s="45"/>
    </row>
    <row r="96" spans="2:22" ht="15" customHeight="1" x14ac:dyDescent="0.45">
      <c r="B96" s="39">
        <v>92</v>
      </c>
      <c r="C96" s="40">
        <v>44616</v>
      </c>
      <c r="D96" s="41">
        <v>16.7</v>
      </c>
      <c r="E96" s="42" t="s">
        <v>23</v>
      </c>
      <c r="F96" s="43">
        <v>225</v>
      </c>
      <c r="G96" s="42">
        <v>225</v>
      </c>
      <c r="H96" s="42">
        <v>15</v>
      </c>
      <c r="I96" s="42">
        <v>9.5</v>
      </c>
      <c r="J96" s="42">
        <v>8.5</v>
      </c>
      <c r="K96" s="42">
        <v>7.4</v>
      </c>
      <c r="L96" s="42"/>
      <c r="M96" s="42">
        <v>6</v>
      </c>
      <c r="N96" s="42">
        <v>5</v>
      </c>
      <c r="O96" s="42">
        <v>223</v>
      </c>
      <c r="P96" s="42">
        <v>6</v>
      </c>
      <c r="Q96" s="42">
        <v>5</v>
      </c>
      <c r="R96" s="42">
        <v>2.9</v>
      </c>
      <c r="S96" s="42">
        <v>2.2000000000000002</v>
      </c>
      <c r="T96" s="45"/>
      <c r="U96" s="55" t="e">
        <f>テーブル13[[#This Row],[豆量(g)]]/テーブル13[[#This Row],[焙煎後の重量]]</f>
        <v>#DIV/0!</v>
      </c>
      <c r="V96" s="45"/>
    </row>
    <row r="97" spans="2:22" ht="15" customHeight="1" x14ac:dyDescent="0.45">
      <c r="B97" s="39">
        <v>93</v>
      </c>
      <c r="C97" s="40">
        <v>44618</v>
      </c>
      <c r="D97" s="41">
        <v>14</v>
      </c>
      <c r="E97" s="42" t="s">
        <v>33</v>
      </c>
      <c r="F97" s="43">
        <v>225</v>
      </c>
      <c r="G97" s="42">
        <v>225</v>
      </c>
      <c r="H97" s="42">
        <v>15</v>
      </c>
      <c r="I97" s="42">
        <v>9.5</v>
      </c>
      <c r="J97" s="42">
        <v>8.5</v>
      </c>
      <c r="K97" s="42">
        <v>7.4</v>
      </c>
      <c r="L97" s="42"/>
      <c r="M97" s="42">
        <v>5.8</v>
      </c>
      <c r="N97" s="42">
        <v>4.9000000000000004</v>
      </c>
      <c r="O97" s="42">
        <v>224</v>
      </c>
      <c r="P97" s="42">
        <v>5.8</v>
      </c>
      <c r="Q97" s="42">
        <v>4.9000000000000004</v>
      </c>
      <c r="R97" s="42">
        <v>3.2</v>
      </c>
      <c r="S97" s="42">
        <v>2.2999999999999998</v>
      </c>
      <c r="T97" s="45"/>
      <c r="U97" s="55" t="e">
        <f>テーブル13[[#This Row],[豆量(g)]]/テーブル13[[#This Row],[焙煎後の重量]]</f>
        <v>#DIV/0!</v>
      </c>
      <c r="V97" s="45"/>
    </row>
    <row r="98" spans="2:22" ht="15" customHeight="1" x14ac:dyDescent="0.45">
      <c r="B98" s="39">
        <v>94</v>
      </c>
      <c r="C98" s="40">
        <v>44626</v>
      </c>
      <c r="D98" s="41">
        <v>17.399999999999999</v>
      </c>
      <c r="E98" s="42" t="s">
        <v>92</v>
      </c>
      <c r="F98" s="43">
        <v>225</v>
      </c>
      <c r="G98" s="42">
        <v>225</v>
      </c>
      <c r="H98" s="42">
        <v>15</v>
      </c>
      <c r="I98" s="42">
        <v>9.6</v>
      </c>
      <c r="J98" s="42">
        <v>8.6</v>
      </c>
      <c r="K98" s="42">
        <v>7.7</v>
      </c>
      <c r="L98" s="42"/>
      <c r="M98" s="42">
        <v>6.3</v>
      </c>
      <c r="N98" s="42">
        <v>5.3</v>
      </c>
      <c r="O98" s="42">
        <v>223</v>
      </c>
      <c r="P98" s="42">
        <v>6.3</v>
      </c>
      <c r="Q98" s="42">
        <v>5.3</v>
      </c>
      <c r="R98" s="42">
        <v>3.6</v>
      </c>
      <c r="S98" s="42">
        <v>2.6</v>
      </c>
      <c r="T98" s="45"/>
      <c r="U98" s="55" t="e">
        <f>テーブル13[[#This Row],[豆量(g)]]/テーブル13[[#This Row],[焙煎後の重量]]</f>
        <v>#DIV/0!</v>
      </c>
      <c r="V98" s="45"/>
    </row>
    <row r="99" spans="2:22" ht="15" customHeight="1" x14ac:dyDescent="0.45">
      <c r="B99" s="39">
        <v>95</v>
      </c>
      <c r="C99" s="40">
        <v>44629</v>
      </c>
      <c r="D99" s="41">
        <v>19.399999999999999</v>
      </c>
      <c r="E99" s="42" t="s">
        <v>36</v>
      </c>
      <c r="F99" s="43">
        <v>225</v>
      </c>
      <c r="G99" s="42">
        <v>225</v>
      </c>
      <c r="H99" s="42">
        <v>15</v>
      </c>
      <c r="I99" s="42">
        <v>9</v>
      </c>
      <c r="J99" s="42">
        <v>7.8</v>
      </c>
      <c r="K99" s="42">
        <v>6.7</v>
      </c>
      <c r="L99" s="42"/>
      <c r="M99" s="42">
        <v>5.5</v>
      </c>
      <c r="N99" s="42">
        <v>4.4000000000000004</v>
      </c>
      <c r="O99" s="42">
        <v>218</v>
      </c>
      <c r="P99" s="42">
        <v>5.5</v>
      </c>
      <c r="Q99" s="42">
        <v>4.4000000000000004</v>
      </c>
      <c r="R99" s="42">
        <v>3.5</v>
      </c>
      <c r="S99" s="42">
        <v>3</v>
      </c>
      <c r="T99" s="45"/>
      <c r="U99" s="55" t="e">
        <f>テーブル13[[#This Row],[豆量(g)]]/テーブル13[[#This Row],[焙煎後の重量]]</f>
        <v>#DIV/0!</v>
      </c>
      <c r="V99" s="45"/>
    </row>
    <row r="100" spans="2:22" ht="15" customHeight="1" x14ac:dyDescent="0.45">
      <c r="B100" s="39">
        <v>96</v>
      </c>
      <c r="C100" s="40">
        <v>44633</v>
      </c>
      <c r="D100" s="41">
        <v>18</v>
      </c>
      <c r="E100" s="42" t="s">
        <v>56</v>
      </c>
      <c r="F100" s="43">
        <v>163</v>
      </c>
      <c r="G100" s="42">
        <v>225</v>
      </c>
      <c r="H100" s="42">
        <v>15</v>
      </c>
      <c r="I100" s="42">
        <v>10.199999999999999</v>
      </c>
      <c r="J100" s="42">
        <v>9.4</v>
      </c>
      <c r="K100" s="42">
        <v>8.5</v>
      </c>
      <c r="L100" s="42"/>
      <c r="M100" s="42">
        <v>6.3</v>
      </c>
      <c r="N100" s="42">
        <v>5.5</v>
      </c>
      <c r="O100" s="42">
        <v>221</v>
      </c>
      <c r="P100" s="42">
        <v>6.3</v>
      </c>
      <c r="Q100" s="42">
        <v>5.5</v>
      </c>
      <c r="R100" s="42">
        <v>3.1</v>
      </c>
      <c r="S100" s="42">
        <v>2</v>
      </c>
      <c r="T100" s="45"/>
      <c r="U100" s="55" t="e">
        <f>テーブル13[[#This Row],[豆量(g)]]/テーブル13[[#This Row],[焙煎後の重量]]</f>
        <v>#DIV/0!</v>
      </c>
      <c r="V100" s="45"/>
    </row>
    <row r="101" spans="2:22" ht="15" customHeight="1" x14ac:dyDescent="0.45">
      <c r="B101" s="39">
        <v>97</v>
      </c>
      <c r="C101" s="40">
        <v>44639</v>
      </c>
      <c r="D101" s="41">
        <v>13.6</v>
      </c>
      <c r="E101" s="42" t="s">
        <v>31</v>
      </c>
      <c r="F101" s="43">
        <v>163</v>
      </c>
      <c r="G101" s="42">
        <v>225</v>
      </c>
      <c r="H101" s="42">
        <v>15</v>
      </c>
      <c r="I101" s="42">
        <v>9.8000000000000007</v>
      </c>
      <c r="J101" s="42">
        <v>8.9</v>
      </c>
      <c r="K101" s="42">
        <v>7.8</v>
      </c>
      <c r="L101" s="42"/>
      <c r="M101" s="42">
        <v>6</v>
      </c>
      <c r="N101" s="42">
        <v>5</v>
      </c>
      <c r="O101" s="42">
        <v>220</v>
      </c>
      <c r="P101" s="42">
        <v>6</v>
      </c>
      <c r="Q101" s="42">
        <v>5</v>
      </c>
      <c r="R101" s="42">
        <v>2.8</v>
      </c>
      <c r="S101" s="42">
        <v>0</v>
      </c>
      <c r="T101" s="45"/>
      <c r="U101" s="55" t="e">
        <f>テーブル13[[#This Row],[豆量(g)]]/テーブル13[[#This Row],[焙煎後の重量]]</f>
        <v>#DIV/0!</v>
      </c>
      <c r="V101" s="45" t="s">
        <v>95</v>
      </c>
    </row>
    <row r="102" spans="2:22" ht="15" customHeight="1" x14ac:dyDescent="0.45">
      <c r="B102" s="39">
        <v>98</v>
      </c>
      <c r="C102" s="40">
        <v>44640</v>
      </c>
      <c r="D102" s="41">
        <v>15.7</v>
      </c>
      <c r="E102" s="42" t="s">
        <v>33</v>
      </c>
      <c r="F102" s="43">
        <v>164</v>
      </c>
      <c r="G102" s="42">
        <v>225</v>
      </c>
      <c r="H102" s="42">
        <v>15</v>
      </c>
      <c r="I102" s="42">
        <v>10.199999999999999</v>
      </c>
      <c r="J102" s="42">
        <v>9.3000000000000007</v>
      </c>
      <c r="K102" s="42">
        <v>8.4</v>
      </c>
      <c r="L102" s="42"/>
      <c r="M102" s="42">
        <v>6.3</v>
      </c>
      <c r="N102" s="42">
        <v>5.5</v>
      </c>
      <c r="O102" s="42">
        <v>220</v>
      </c>
      <c r="P102" s="42">
        <v>6.3</v>
      </c>
      <c r="Q102" s="42">
        <v>5.5</v>
      </c>
      <c r="R102" s="42">
        <v>3.2</v>
      </c>
      <c r="S102" s="42">
        <v>1.8</v>
      </c>
      <c r="T102" s="45"/>
      <c r="U102" s="55" t="e">
        <f>テーブル13[[#This Row],[豆量(g)]]/テーブル13[[#This Row],[焙煎後の重量]]</f>
        <v>#DIV/0!</v>
      </c>
      <c r="V102" s="45"/>
    </row>
    <row r="103" spans="2:22" ht="15" customHeight="1" x14ac:dyDescent="0.45">
      <c r="B103" s="39">
        <v>99</v>
      </c>
      <c r="C103" s="40">
        <v>44641</v>
      </c>
      <c r="D103" s="41">
        <v>18.3</v>
      </c>
      <c r="E103" s="42" t="s">
        <v>23</v>
      </c>
      <c r="F103" s="43">
        <v>163</v>
      </c>
      <c r="G103" s="42">
        <v>225</v>
      </c>
      <c r="H103" s="42">
        <v>15</v>
      </c>
      <c r="I103" s="42">
        <v>10.3</v>
      </c>
      <c r="J103" s="42">
        <v>9.4</v>
      </c>
      <c r="K103" s="42">
        <v>8.4</v>
      </c>
      <c r="L103" s="42"/>
      <c r="M103" s="42">
        <v>6.3</v>
      </c>
      <c r="N103" s="42">
        <v>5.4</v>
      </c>
      <c r="O103" s="42">
        <v>220</v>
      </c>
      <c r="P103" s="42">
        <v>6.3</v>
      </c>
      <c r="Q103" s="42">
        <v>5.4</v>
      </c>
      <c r="R103" s="42">
        <v>3.4</v>
      </c>
      <c r="S103" s="42">
        <v>1.8</v>
      </c>
      <c r="T103" s="45"/>
      <c r="U103" s="55" t="e">
        <f>テーブル13[[#This Row],[豆量(g)]]/テーブル13[[#This Row],[焙煎後の重量]]</f>
        <v>#DIV/0!</v>
      </c>
      <c r="V103" s="45"/>
    </row>
    <row r="104" spans="2:22" ht="15" customHeight="1" x14ac:dyDescent="0.45">
      <c r="B104" s="39">
        <v>100</v>
      </c>
      <c r="C104" s="40">
        <v>44646</v>
      </c>
      <c r="D104" s="41">
        <v>20</v>
      </c>
      <c r="E104" s="42" t="s">
        <v>48</v>
      </c>
      <c r="F104" s="43">
        <v>148</v>
      </c>
      <c r="G104" s="42">
        <v>225</v>
      </c>
      <c r="H104" s="42">
        <v>15</v>
      </c>
      <c r="I104" s="42">
        <v>10.5</v>
      </c>
      <c r="J104" s="42">
        <v>9.6999999999999993</v>
      </c>
      <c r="K104" s="42">
        <v>8.8000000000000007</v>
      </c>
      <c r="L104" s="42"/>
      <c r="M104" s="42">
        <v>6.3</v>
      </c>
      <c r="N104" s="42">
        <v>5.6</v>
      </c>
      <c r="O104" s="42">
        <v>222</v>
      </c>
      <c r="P104" s="42">
        <v>6.3</v>
      </c>
      <c r="Q104" s="42">
        <v>5</v>
      </c>
      <c r="R104" s="42">
        <v>3.7</v>
      </c>
      <c r="S104" s="42">
        <v>1.7</v>
      </c>
      <c r="T104" s="45"/>
      <c r="U104" s="55" t="e">
        <f>テーブル13[[#This Row],[豆量(g)]]/テーブル13[[#This Row],[焙煎後の重量]]</f>
        <v>#DIV/0!</v>
      </c>
      <c r="V104" s="45"/>
    </row>
    <row r="105" spans="2:22" ht="15" customHeight="1" x14ac:dyDescent="0.45">
      <c r="B105" s="39">
        <v>101</v>
      </c>
      <c r="C105" s="40">
        <v>44650</v>
      </c>
      <c r="D105" s="41">
        <v>20.8</v>
      </c>
      <c r="E105" s="42" t="s">
        <v>96</v>
      </c>
      <c r="F105" s="43">
        <v>220</v>
      </c>
      <c r="G105" s="42">
        <v>225</v>
      </c>
      <c r="H105" s="42">
        <v>15</v>
      </c>
      <c r="I105" s="42">
        <v>8.8000000000000007</v>
      </c>
      <c r="J105" s="42">
        <v>7.8</v>
      </c>
      <c r="K105" s="42">
        <v>6.5</v>
      </c>
      <c r="L105" s="42"/>
      <c r="M105" s="42">
        <v>5.3</v>
      </c>
      <c r="N105" s="42">
        <v>3.7</v>
      </c>
      <c r="O105" s="42">
        <v>216</v>
      </c>
      <c r="P105" s="42">
        <v>5.3</v>
      </c>
      <c r="Q105" s="42">
        <v>3.7</v>
      </c>
      <c r="R105" s="42">
        <v>2.9</v>
      </c>
      <c r="S105" s="42">
        <v>2</v>
      </c>
      <c r="T105" s="45"/>
      <c r="U105" s="55" t="e">
        <f>テーブル13[[#This Row],[豆量(g)]]/テーブル13[[#This Row],[焙煎後の重量]]</f>
        <v>#DIV/0!</v>
      </c>
      <c r="V105" s="45"/>
    </row>
    <row r="106" spans="2:22" ht="15" customHeight="1" x14ac:dyDescent="0.45">
      <c r="B106" s="39">
        <v>102</v>
      </c>
      <c r="C106" s="40">
        <v>44653</v>
      </c>
      <c r="D106" s="41">
        <v>17.5</v>
      </c>
      <c r="E106" s="42" t="s">
        <v>92</v>
      </c>
      <c r="F106" s="43">
        <v>225</v>
      </c>
      <c r="G106" s="42">
        <v>225</v>
      </c>
      <c r="H106" s="42">
        <v>15</v>
      </c>
      <c r="I106" s="42">
        <v>9.6999999999999993</v>
      </c>
      <c r="J106" s="42">
        <v>8.8000000000000007</v>
      </c>
      <c r="K106" s="42">
        <v>7.8</v>
      </c>
      <c r="L106" s="42"/>
      <c r="M106" s="42">
        <v>6.2</v>
      </c>
      <c r="N106" s="42">
        <v>5.4</v>
      </c>
      <c r="O106" s="42">
        <v>220</v>
      </c>
      <c r="P106" s="42">
        <v>6.2</v>
      </c>
      <c r="Q106" s="42">
        <v>5.4</v>
      </c>
      <c r="R106" s="42">
        <v>3.1</v>
      </c>
      <c r="S106" s="42">
        <v>1.5</v>
      </c>
      <c r="T106" s="45"/>
      <c r="U106" s="55" t="e">
        <f>テーブル13[[#This Row],[豆量(g)]]/テーブル13[[#This Row],[焙煎後の重量]]</f>
        <v>#DIV/0!</v>
      </c>
      <c r="V106" s="45" t="s">
        <v>97</v>
      </c>
    </row>
    <row r="107" spans="2:22" ht="15" customHeight="1" x14ac:dyDescent="0.45">
      <c r="B107" s="39">
        <v>103</v>
      </c>
      <c r="C107" s="40">
        <v>44654</v>
      </c>
      <c r="D107" s="41">
        <v>21.5</v>
      </c>
      <c r="E107" s="42" t="s">
        <v>98</v>
      </c>
      <c r="F107" s="43">
        <v>240</v>
      </c>
      <c r="G107" s="42">
        <v>225</v>
      </c>
      <c r="H107" s="42">
        <v>15</v>
      </c>
      <c r="I107" s="42">
        <v>9.4</v>
      </c>
      <c r="J107" s="42">
        <v>8.4</v>
      </c>
      <c r="K107" s="42">
        <v>7.2</v>
      </c>
      <c r="L107" s="42"/>
      <c r="M107" s="42">
        <v>6</v>
      </c>
      <c r="N107" s="42">
        <v>5</v>
      </c>
      <c r="O107" s="42">
        <v>222</v>
      </c>
      <c r="P107" s="42">
        <v>6</v>
      </c>
      <c r="Q107" s="42">
        <v>5</v>
      </c>
      <c r="R107" s="42">
        <v>3.5</v>
      </c>
      <c r="S107" s="42">
        <v>1.5</v>
      </c>
      <c r="T107" s="45"/>
      <c r="U107" s="55" t="e">
        <f>テーブル13[[#This Row],[豆量(g)]]/テーブル13[[#This Row],[焙煎後の重量]]</f>
        <v>#DIV/0!</v>
      </c>
      <c r="V107" s="45" t="s">
        <v>97</v>
      </c>
    </row>
    <row r="108" spans="2:22" ht="15" customHeight="1" x14ac:dyDescent="0.45">
      <c r="B108" s="39">
        <v>104</v>
      </c>
      <c r="C108" s="40">
        <v>44675</v>
      </c>
      <c r="D108" s="41">
        <v>23.3</v>
      </c>
      <c r="E108" s="42" t="s">
        <v>31</v>
      </c>
      <c r="F108" s="43">
        <v>194</v>
      </c>
      <c r="G108" s="42">
        <v>225</v>
      </c>
      <c r="H108" s="42">
        <v>15</v>
      </c>
      <c r="I108" s="42">
        <v>9.8000000000000007</v>
      </c>
      <c r="J108" s="42">
        <v>8.8000000000000007</v>
      </c>
      <c r="K108" s="42">
        <v>7.8</v>
      </c>
      <c r="L108" s="42"/>
      <c r="M108" s="42">
        <v>6.2</v>
      </c>
      <c r="N108" s="42">
        <v>5.3</v>
      </c>
      <c r="O108" s="42">
        <v>220</v>
      </c>
      <c r="P108" s="42">
        <v>6.2</v>
      </c>
      <c r="Q108" s="42">
        <v>5.3</v>
      </c>
      <c r="R108" s="42">
        <v>3.8</v>
      </c>
      <c r="S108" s="42">
        <v>2.4</v>
      </c>
      <c r="T108" s="45"/>
      <c r="U108" s="55" t="e">
        <f>テーブル13[[#This Row],[豆量(g)]]/テーブル13[[#This Row],[焙煎後の重量]]</f>
        <v>#DIV/0!</v>
      </c>
      <c r="V108" s="45" t="s">
        <v>99</v>
      </c>
    </row>
    <row r="109" spans="2:22" ht="15" customHeight="1" x14ac:dyDescent="0.45">
      <c r="B109" s="39">
        <v>105</v>
      </c>
      <c r="C109" s="40">
        <v>44694</v>
      </c>
      <c r="D109" s="41">
        <v>22</v>
      </c>
      <c r="E109" s="42" t="s">
        <v>100</v>
      </c>
      <c r="F109" s="43">
        <v>200</v>
      </c>
      <c r="G109" s="42">
        <v>225</v>
      </c>
      <c r="H109" s="42">
        <v>15</v>
      </c>
      <c r="I109" s="42">
        <v>10</v>
      </c>
      <c r="J109" s="42">
        <v>9</v>
      </c>
      <c r="K109" s="42">
        <v>8</v>
      </c>
      <c r="L109" s="42"/>
      <c r="M109" s="42">
        <v>5.7</v>
      </c>
      <c r="N109" s="42">
        <v>4.5</v>
      </c>
      <c r="O109" s="42">
        <v>224</v>
      </c>
      <c r="P109" s="42">
        <v>5.7</v>
      </c>
      <c r="Q109" s="42">
        <v>4.5</v>
      </c>
      <c r="R109" s="42">
        <v>3.2</v>
      </c>
      <c r="S109" s="42">
        <v>1</v>
      </c>
      <c r="T109" s="45"/>
      <c r="U109" s="55" t="e">
        <f>テーブル13[[#This Row],[豆量(g)]]/テーブル13[[#This Row],[焙煎後の重量]]</f>
        <v>#DIV/0!</v>
      </c>
      <c r="V109" s="45" t="s">
        <v>101</v>
      </c>
    </row>
    <row r="110" spans="2:22" ht="15" customHeight="1" x14ac:dyDescent="0.45">
      <c r="B110" s="39">
        <v>106</v>
      </c>
      <c r="C110" s="40">
        <v>44699</v>
      </c>
      <c r="D110" s="41">
        <v>22.1</v>
      </c>
      <c r="E110" s="42" t="s">
        <v>56</v>
      </c>
      <c r="F110" s="43">
        <v>217</v>
      </c>
      <c r="G110" s="42">
        <v>225</v>
      </c>
      <c r="H110" s="42">
        <v>15</v>
      </c>
      <c r="I110" s="42">
        <v>10</v>
      </c>
      <c r="J110" s="42">
        <v>9</v>
      </c>
      <c r="K110" s="42">
        <v>8</v>
      </c>
      <c r="L110" s="42"/>
      <c r="M110" s="42">
        <v>5.8</v>
      </c>
      <c r="N110" s="42">
        <v>4.5999999999999996</v>
      </c>
      <c r="O110" s="42">
        <v>224</v>
      </c>
      <c r="P110" s="42">
        <v>5.8</v>
      </c>
      <c r="Q110" s="42">
        <v>4.5999999999999996</v>
      </c>
      <c r="R110" s="42">
        <v>2.6</v>
      </c>
      <c r="S110" s="42">
        <v>1</v>
      </c>
      <c r="T110" s="45"/>
      <c r="U110" s="55" t="e">
        <f>テーブル13[[#This Row],[豆量(g)]]/テーブル13[[#This Row],[焙煎後の重量]]</f>
        <v>#DIV/0!</v>
      </c>
      <c r="V110" s="45"/>
    </row>
    <row r="111" spans="2:22" ht="15" customHeight="1" x14ac:dyDescent="0.45">
      <c r="B111" s="39">
        <v>107</v>
      </c>
      <c r="C111" s="40">
        <v>44726</v>
      </c>
      <c r="D111" s="41">
        <v>24.8</v>
      </c>
      <c r="E111" s="42" t="s">
        <v>100</v>
      </c>
      <c r="F111" s="43">
        <v>200</v>
      </c>
      <c r="G111" s="42">
        <v>225</v>
      </c>
      <c r="H111" s="42">
        <v>15</v>
      </c>
      <c r="I111" s="42">
        <v>10.5</v>
      </c>
      <c r="J111" s="42">
        <v>9.6</v>
      </c>
      <c r="K111" s="42">
        <v>8.6999999999999993</v>
      </c>
      <c r="L111" s="42"/>
      <c r="M111" s="42">
        <v>6.6</v>
      </c>
      <c r="N111" s="42">
        <v>5.7</v>
      </c>
      <c r="O111" s="42">
        <v>223</v>
      </c>
      <c r="P111" s="42">
        <v>6.6</v>
      </c>
      <c r="Q111" s="42">
        <v>5.7</v>
      </c>
      <c r="R111" s="42">
        <v>4</v>
      </c>
      <c r="S111" s="42">
        <v>2.4</v>
      </c>
      <c r="T111" s="45"/>
      <c r="U111" s="55" t="e">
        <f>テーブル13[[#This Row],[豆量(g)]]/テーブル13[[#This Row],[焙煎後の重量]]</f>
        <v>#DIV/0!</v>
      </c>
      <c r="V111" s="45"/>
    </row>
    <row r="112" spans="2:22" ht="15" customHeight="1" x14ac:dyDescent="0.45">
      <c r="B112" s="39">
        <v>108</v>
      </c>
      <c r="C112" s="40">
        <v>44714</v>
      </c>
      <c r="D112" s="41">
        <v>26.5</v>
      </c>
      <c r="E112" s="42" t="s">
        <v>102</v>
      </c>
      <c r="F112" s="43">
        <v>250</v>
      </c>
      <c r="G112" s="42">
        <v>225</v>
      </c>
      <c r="H112" s="42">
        <v>15</v>
      </c>
      <c r="I112" s="42">
        <v>9.5</v>
      </c>
      <c r="J112" s="42">
        <v>8.6999999999999993</v>
      </c>
      <c r="K112" s="42">
        <v>7.7</v>
      </c>
      <c r="L112" s="42"/>
      <c r="M112" s="42">
        <v>6.1</v>
      </c>
      <c r="N112" s="42">
        <v>5.3</v>
      </c>
      <c r="O112" s="42">
        <v>225</v>
      </c>
      <c r="P112" s="42">
        <v>6.1</v>
      </c>
      <c r="Q112" s="42">
        <v>5.3</v>
      </c>
      <c r="R112" s="42">
        <v>4</v>
      </c>
      <c r="S112" s="42">
        <v>3.2</v>
      </c>
      <c r="T112" s="45"/>
      <c r="U112" s="55" t="e">
        <f>テーブル13[[#This Row],[豆量(g)]]/テーブル13[[#This Row],[焙煎後の重量]]</f>
        <v>#DIV/0!</v>
      </c>
      <c r="V112" s="45"/>
    </row>
    <row r="113" spans="2:22" ht="15" customHeight="1" x14ac:dyDescent="0.45">
      <c r="B113" s="39">
        <v>109</v>
      </c>
      <c r="C113" s="40">
        <v>44745</v>
      </c>
      <c r="D113" s="41">
        <v>27</v>
      </c>
      <c r="E113" s="42" t="s">
        <v>121</v>
      </c>
      <c r="F113" s="43">
        <v>200</v>
      </c>
      <c r="G113" s="42">
        <v>225</v>
      </c>
      <c r="H113" s="42">
        <v>15</v>
      </c>
      <c r="I113" s="42">
        <v>10.5</v>
      </c>
      <c r="J113" s="42">
        <v>9.6</v>
      </c>
      <c r="K113" s="42">
        <v>8.6999999999999993</v>
      </c>
      <c r="L113" s="42"/>
      <c r="M113" s="42">
        <v>6.4</v>
      </c>
      <c r="N113" s="42">
        <v>4.9000000000000004</v>
      </c>
      <c r="O113" s="42">
        <v>225</v>
      </c>
      <c r="P113" s="42">
        <v>6.4</v>
      </c>
      <c r="Q113" s="42">
        <v>4.9000000000000004</v>
      </c>
      <c r="R113" s="42">
        <v>3.6</v>
      </c>
      <c r="S113" s="42">
        <v>1.7</v>
      </c>
      <c r="T113" s="45"/>
      <c r="U113" s="55" t="e">
        <f>テーブル13[[#This Row],[豆量(g)]]/テーブル13[[#This Row],[焙煎後の重量]]</f>
        <v>#DIV/0!</v>
      </c>
      <c r="V113" s="45"/>
    </row>
    <row r="114" spans="2:22" ht="15" customHeight="1" x14ac:dyDescent="0.45">
      <c r="B114" s="39">
        <v>110</v>
      </c>
      <c r="C114" s="40">
        <v>44749</v>
      </c>
      <c r="D114" s="41">
        <v>26.1</v>
      </c>
      <c r="E114" s="42" t="s">
        <v>104</v>
      </c>
      <c r="F114" s="43">
        <v>225</v>
      </c>
      <c r="G114" s="42">
        <v>225</v>
      </c>
      <c r="H114" s="42">
        <v>15</v>
      </c>
      <c r="I114" s="42">
        <v>9.9</v>
      </c>
      <c r="J114" s="42">
        <v>8.9</v>
      </c>
      <c r="K114" s="42">
        <v>7.8</v>
      </c>
      <c r="L114" s="42"/>
      <c r="M114" s="42">
        <v>6.3</v>
      </c>
      <c r="N114" s="42">
        <v>5.6</v>
      </c>
      <c r="O114" s="42">
        <v>225</v>
      </c>
      <c r="P114" s="42">
        <v>6.3</v>
      </c>
      <c r="Q114" s="42">
        <v>5.6</v>
      </c>
      <c r="R114" s="42">
        <v>4.0999999999999996</v>
      </c>
      <c r="S114" s="42">
        <v>1</v>
      </c>
      <c r="T114" s="45"/>
      <c r="U114" s="55" t="e">
        <f>テーブル13[[#This Row],[豆量(g)]]/テーブル13[[#This Row],[焙煎後の重量]]</f>
        <v>#DIV/0!</v>
      </c>
      <c r="V114" s="45" t="s">
        <v>105</v>
      </c>
    </row>
    <row r="115" spans="2:22" ht="15" customHeight="1" x14ac:dyDescent="0.45">
      <c r="B115" s="39">
        <v>111</v>
      </c>
      <c r="C115" s="40">
        <v>44751</v>
      </c>
      <c r="D115" s="41">
        <v>27</v>
      </c>
      <c r="E115" s="42" t="s">
        <v>31</v>
      </c>
      <c r="F115" s="43">
        <v>225</v>
      </c>
      <c r="G115" s="42">
        <v>225</v>
      </c>
      <c r="H115" s="42">
        <v>15</v>
      </c>
      <c r="I115" s="42">
        <v>9.8000000000000007</v>
      </c>
      <c r="J115" s="42">
        <v>8.9</v>
      </c>
      <c r="K115" s="42">
        <v>7.8</v>
      </c>
      <c r="L115" s="42"/>
      <c r="M115" s="42">
        <v>6.4</v>
      </c>
      <c r="N115" s="42">
        <v>4.0999999999999996</v>
      </c>
      <c r="O115" s="42">
        <v>225</v>
      </c>
      <c r="P115" s="42">
        <v>6.4</v>
      </c>
      <c r="Q115" s="42">
        <v>4.0999999999999996</v>
      </c>
      <c r="R115" s="42">
        <v>3.8</v>
      </c>
      <c r="S115" s="42">
        <v>1</v>
      </c>
      <c r="T115" s="45"/>
      <c r="U115" s="55" t="e">
        <f>テーブル13[[#This Row],[豆量(g)]]/テーブル13[[#This Row],[焙煎後の重量]]</f>
        <v>#DIV/0!</v>
      </c>
      <c r="V115" s="45" t="s">
        <v>105</v>
      </c>
    </row>
    <row r="116" spans="2:22" ht="15" customHeight="1" x14ac:dyDescent="0.45">
      <c r="B116" s="39">
        <v>112</v>
      </c>
      <c r="C116" s="40">
        <v>44757</v>
      </c>
      <c r="D116" s="41">
        <v>25</v>
      </c>
      <c r="E116" s="42" t="s">
        <v>106</v>
      </c>
      <c r="F116" s="43">
        <v>196</v>
      </c>
      <c r="G116" s="42">
        <v>225</v>
      </c>
      <c r="H116" s="42">
        <v>15</v>
      </c>
      <c r="I116" s="42">
        <v>9.6</v>
      </c>
      <c r="J116" s="42">
        <v>8.9</v>
      </c>
      <c r="K116" s="42">
        <v>8</v>
      </c>
      <c r="L116" s="42"/>
      <c r="M116" s="42">
        <v>5.9</v>
      </c>
      <c r="N116" s="42">
        <v>4.5999999999999996</v>
      </c>
      <c r="O116" s="42">
        <v>223</v>
      </c>
      <c r="P116" s="42">
        <v>5.9</v>
      </c>
      <c r="Q116" s="42">
        <v>4.5999999999999996</v>
      </c>
      <c r="R116" s="42">
        <v>3.2</v>
      </c>
      <c r="S116" s="42">
        <v>2.1</v>
      </c>
      <c r="T116" s="45"/>
      <c r="U116" s="55" t="e">
        <f>テーブル13[[#This Row],[豆量(g)]]/テーブル13[[#This Row],[焙煎後の重量]]</f>
        <v>#DIV/0!</v>
      </c>
      <c r="V116" s="45"/>
    </row>
    <row r="117" spans="2:22" ht="15" customHeight="1" x14ac:dyDescent="0.45">
      <c r="B117" s="39">
        <v>113</v>
      </c>
      <c r="C117" s="40">
        <v>44758</v>
      </c>
      <c r="D117" s="41">
        <v>26.2</v>
      </c>
      <c r="E117" s="42" t="s">
        <v>109</v>
      </c>
      <c r="F117" s="43">
        <v>192</v>
      </c>
      <c r="G117" s="42">
        <v>225</v>
      </c>
      <c r="H117" s="42">
        <v>15</v>
      </c>
      <c r="I117" s="42">
        <v>10.5</v>
      </c>
      <c r="J117" s="42">
        <v>9.8000000000000007</v>
      </c>
      <c r="K117" s="42">
        <v>9</v>
      </c>
      <c r="L117" s="42"/>
      <c r="M117" s="42">
        <v>6.4</v>
      </c>
      <c r="N117" s="42">
        <v>5.6</v>
      </c>
      <c r="O117" s="42">
        <v>220</v>
      </c>
      <c r="P117" s="42">
        <v>6.4</v>
      </c>
      <c r="Q117" s="42">
        <v>5.6</v>
      </c>
      <c r="R117" s="42">
        <v>2.8</v>
      </c>
      <c r="S117" s="42">
        <v>1.5</v>
      </c>
      <c r="T117" s="45"/>
      <c r="U117" s="55" t="e">
        <f>テーブル13[[#This Row],[豆量(g)]]/テーブル13[[#This Row],[焙煎後の重量]]</f>
        <v>#DIV/0!</v>
      </c>
      <c r="V117" s="45"/>
    </row>
    <row r="118" spans="2:22" ht="15" customHeight="1" x14ac:dyDescent="0.45">
      <c r="B118" s="39">
        <v>114</v>
      </c>
      <c r="C118" s="40">
        <v>44762</v>
      </c>
      <c r="D118" s="41">
        <v>27.2</v>
      </c>
      <c r="E118" s="42" t="s">
        <v>110</v>
      </c>
      <c r="F118" s="43">
        <v>196</v>
      </c>
      <c r="G118" s="42">
        <v>225</v>
      </c>
      <c r="H118" s="42">
        <v>15</v>
      </c>
      <c r="I118" s="42">
        <v>10</v>
      </c>
      <c r="J118" s="42">
        <v>9.3000000000000007</v>
      </c>
      <c r="K118" s="42">
        <v>8.3000000000000007</v>
      </c>
      <c r="L118" s="42"/>
      <c r="M118" s="42">
        <v>6.3</v>
      </c>
      <c r="N118" s="42">
        <v>5.4</v>
      </c>
      <c r="O118" s="42">
        <v>224</v>
      </c>
      <c r="P118" s="42">
        <v>6.3</v>
      </c>
      <c r="Q118" s="42">
        <v>5.4</v>
      </c>
      <c r="R118" s="42">
        <v>3.5</v>
      </c>
      <c r="S118" s="42">
        <v>1</v>
      </c>
      <c r="T118" s="45"/>
      <c r="U118" s="55" t="e">
        <f>テーブル13[[#This Row],[豆量(g)]]/テーブル13[[#This Row],[焙煎後の重量]]</f>
        <v>#DIV/0!</v>
      </c>
      <c r="V118" s="45"/>
    </row>
    <row r="119" spans="2:22" ht="15" customHeight="1" x14ac:dyDescent="0.45">
      <c r="B119" s="39">
        <v>115</v>
      </c>
      <c r="C119" s="40">
        <v>44768</v>
      </c>
      <c r="D119" s="41">
        <v>26.1</v>
      </c>
      <c r="E119" s="42" t="s">
        <v>111</v>
      </c>
      <c r="F119" s="43">
        <v>145</v>
      </c>
      <c r="G119" s="42">
        <v>225</v>
      </c>
      <c r="H119" s="42">
        <v>15</v>
      </c>
      <c r="I119" s="42">
        <v>10.8</v>
      </c>
      <c r="J119" s="42">
        <v>10.1</v>
      </c>
      <c r="K119" s="42">
        <v>9.1999999999999993</v>
      </c>
      <c r="L119" s="42"/>
      <c r="M119" s="42">
        <v>7.4</v>
      </c>
      <c r="N119" s="42">
        <v>6.6</v>
      </c>
      <c r="O119" s="42">
        <v>220</v>
      </c>
      <c r="P119" s="42">
        <v>7.4</v>
      </c>
      <c r="Q119" s="42">
        <v>6.6</v>
      </c>
      <c r="R119" s="42">
        <v>4.2</v>
      </c>
      <c r="S119" s="42">
        <v>2.8</v>
      </c>
      <c r="T119" s="45"/>
      <c r="U119" s="55" t="e">
        <f>テーブル13[[#This Row],[豆量(g)]]/テーブル13[[#This Row],[焙煎後の重量]]</f>
        <v>#DIV/0!</v>
      </c>
      <c r="V119" s="51" t="s">
        <v>112</v>
      </c>
    </row>
    <row r="120" spans="2:22" ht="15" customHeight="1" x14ac:dyDescent="0.45">
      <c r="B120" s="39">
        <v>116</v>
      </c>
      <c r="C120" s="40">
        <v>44773</v>
      </c>
      <c r="D120" s="41">
        <v>25.9</v>
      </c>
      <c r="E120" s="42" t="s">
        <v>109</v>
      </c>
      <c r="F120" s="43">
        <v>193</v>
      </c>
      <c r="G120" s="42">
        <v>225</v>
      </c>
      <c r="H120" s="42">
        <v>15</v>
      </c>
      <c r="I120" s="42">
        <v>10.5</v>
      </c>
      <c r="J120" s="42">
        <v>9.6</v>
      </c>
      <c r="K120" s="42">
        <v>8.8000000000000007</v>
      </c>
      <c r="L120" s="42"/>
      <c r="M120" s="42">
        <v>6.5</v>
      </c>
      <c r="N120" s="42">
        <v>5.7</v>
      </c>
      <c r="O120" s="42">
        <v>222</v>
      </c>
      <c r="P120" s="42">
        <v>6.5</v>
      </c>
      <c r="Q120" s="42">
        <v>5.7</v>
      </c>
      <c r="R120" s="42">
        <v>3.5</v>
      </c>
      <c r="S120" s="42">
        <v>1.9</v>
      </c>
      <c r="T120" s="45"/>
      <c r="U120" s="55" t="e">
        <f>テーブル13[[#This Row],[豆量(g)]]/テーブル13[[#This Row],[焙煎後の重量]]</f>
        <v>#DIV/0!</v>
      </c>
      <c r="V120" s="45" t="s">
        <v>113</v>
      </c>
    </row>
    <row r="121" spans="2:22" ht="15" customHeight="1" x14ac:dyDescent="0.45">
      <c r="B121" s="39">
        <v>117</v>
      </c>
      <c r="C121" s="40">
        <v>44774</v>
      </c>
      <c r="D121" s="41">
        <v>28.7</v>
      </c>
      <c r="E121" s="42" t="s">
        <v>100</v>
      </c>
      <c r="F121" s="43">
        <v>202</v>
      </c>
      <c r="G121" s="42">
        <v>225</v>
      </c>
      <c r="H121" s="42">
        <v>15</v>
      </c>
      <c r="I121" s="42">
        <v>10.199999999999999</v>
      </c>
      <c r="J121" s="42">
        <v>9.3000000000000007</v>
      </c>
      <c r="K121" s="42">
        <v>8.4</v>
      </c>
      <c r="L121" s="42"/>
      <c r="M121" s="42">
        <v>6.5</v>
      </c>
      <c r="N121" s="42">
        <v>5.7</v>
      </c>
      <c r="O121" s="42">
        <v>223</v>
      </c>
      <c r="P121" s="42">
        <v>6.5</v>
      </c>
      <c r="Q121" s="42">
        <v>5.7</v>
      </c>
      <c r="R121" s="42">
        <v>4.2</v>
      </c>
      <c r="S121" s="42">
        <v>2.2000000000000002</v>
      </c>
      <c r="T121" s="45"/>
      <c r="U121" s="55" t="e">
        <f>テーブル13[[#This Row],[豆量(g)]]/テーブル13[[#This Row],[焙煎後の重量]]</f>
        <v>#DIV/0!</v>
      </c>
      <c r="V121" s="45" t="s">
        <v>114</v>
      </c>
    </row>
    <row r="122" spans="2:22" ht="15" customHeight="1" x14ac:dyDescent="0.45">
      <c r="B122" s="39">
        <v>118</v>
      </c>
      <c r="C122" s="40">
        <v>44779</v>
      </c>
      <c r="D122" s="41">
        <v>26.3</v>
      </c>
      <c r="E122" s="42" t="s">
        <v>106</v>
      </c>
      <c r="F122" s="43">
        <v>196</v>
      </c>
      <c r="G122" s="42">
        <v>225</v>
      </c>
      <c r="H122" s="42">
        <v>15</v>
      </c>
      <c r="I122" s="42">
        <v>9.5</v>
      </c>
      <c r="J122" s="42">
        <v>8.6</v>
      </c>
      <c r="K122" s="42">
        <v>7.7</v>
      </c>
      <c r="L122" s="42"/>
      <c r="M122" s="42">
        <v>6.3</v>
      </c>
      <c r="N122" s="42">
        <v>5.4</v>
      </c>
      <c r="O122" s="42">
        <v>220</v>
      </c>
      <c r="P122" s="42">
        <v>6.3</v>
      </c>
      <c r="Q122" s="42">
        <v>5.4</v>
      </c>
      <c r="R122" s="42">
        <v>3.8</v>
      </c>
      <c r="S122" s="42">
        <v>1.1000000000000001</v>
      </c>
      <c r="T122" s="45"/>
      <c r="U122" s="55" t="e">
        <f>テーブル13[[#This Row],[豆量(g)]]/テーブル13[[#This Row],[焙煎後の重量]]</f>
        <v>#DIV/0!</v>
      </c>
      <c r="V122" s="45" t="s">
        <v>115</v>
      </c>
    </row>
    <row r="123" spans="2:22" ht="15" customHeight="1" x14ac:dyDescent="0.45">
      <c r="B123" s="39">
        <v>119</v>
      </c>
      <c r="C123" s="40">
        <v>44783</v>
      </c>
      <c r="D123" s="41">
        <v>27.7</v>
      </c>
      <c r="E123" s="42" t="s">
        <v>104</v>
      </c>
      <c r="F123" s="43">
        <v>187</v>
      </c>
      <c r="G123" s="42">
        <v>225</v>
      </c>
      <c r="H123" s="42">
        <v>15</v>
      </c>
      <c r="I123" s="42">
        <v>10.199999999999999</v>
      </c>
      <c r="J123" s="42">
        <v>9.1999999999999993</v>
      </c>
      <c r="K123" s="42">
        <v>8.3000000000000007</v>
      </c>
      <c r="L123" s="42"/>
      <c r="M123" s="42">
        <v>6</v>
      </c>
      <c r="N123" s="42">
        <v>5.4</v>
      </c>
      <c r="O123" s="42">
        <v>224</v>
      </c>
      <c r="P123" s="42">
        <v>6</v>
      </c>
      <c r="Q123" s="42">
        <v>5.4</v>
      </c>
      <c r="R123" s="42">
        <v>4</v>
      </c>
      <c r="S123" s="42">
        <v>2.7</v>
      </c>
      <c r="T123" s="45"/>
      <c r="U123" s="55" t="e">
        <f>テーブル13[[#This Row],[豆量(g)]]/テーブル13[[#This Row],[焙煎後の重量]]</f>
        <v>#DIV/0!</v>
      </c>
      <c r="V123" s="45" t="s">
        <v>116</v>
      </c>
    </row>
    <row r="124" spans="2:22" ht="15" customHeight="1" x14ac:dyDescent="0.45">
      <c r="B124" s="39">
        <v>120</v>
      </c>
      <c r="C124" s="40">
        <v>44788</v>
      </c>
      <c r="D124" s="41">
        <v>26.4</v>
      </c>
      <c r="E124" s="42" t="s">
        <v>121</v>
      </c>
      <c r="F124" s="43">
        <v>194</v>
      </c>
      <c r="G124" s="42">
        <v>225</v>
      </c>
      <c r="H124" s="42">
        <v>15</v>
      </c>
      <c r="I124" s="42">
        <v>10.5</v>
      </c>
      <c r="J124" s="42">
        <v>9.6</v>
      </c>
      <c r="K124" s="42">
        <v>8.6999999999999993</v>
      </c>
      <c r="L124" s="42"/>
      <c r="M124" s="42">
        <v>6.3</v>
      </c>
      <c r="N124" s="42">
        <v>5.6</v>
      </c>
      <c r="O124" s="42">
        <v>225</v>
      </c>
      <c r="P124" s="42">
        <v>6.3</v>
      </c>
      <c r="Q124" s="42">
        <v>5.6</v>
      </c>
      <c r="R124" s="42">
        <v>3.4</v>
      </c>
      <c r="S124" s="42">
        <v>2.2000000000000002</v>
      </c>
      <c r="T124" s="45"/>
      <c r="U124" s="55" t="e">
        <f>テーブル13[[#This Row],[豆量(g)]]/テーブル13[[#This Row],[焙煎後の重量]]</f>
        <v>#DIV/0!</v>
      </c>
      <c r="V124" s="45"/>
    </row>
    <row r="125" spans="2:22" ht="15" customHeight="1" x14ac:dyDescent="0.45">
      <c r="B125" s="39">
        <v>121</v>
      </c>
      <c r="C125" s="40">
        <v>44792</v>
      </c>
      <c r="D125" s="41">
        <v>26.5</v>
      </c>
      <c r="E125" s="42" t="s">
        <v>111</v>
      </c>
      <c r="F125" s="43">
        <v>195</v>
      </c>
      <c r="G125" s="42">
        <v>225</v>
      </c>
      <c r="H125" s="42">
        <v>15</v>
      </c>
      <c r="I125" s="42">
        <v>10.4</v>
      </c>
      <c r="J125" s="42">
        <v>9.6</v>
      </c>
      <c r="K125" s="42">
        <v>8.6999999999999993</v>
      </c>
      <c r="L125" s="48">
        <v>8.1</v>
      </c>
      <c r="M125" s="42">
        <v>6.4</v>
      </c>
      <c r="N125" s="42">
        <v>5.6</v>
      </c>
      <c r="O125" s="42">
        <v>220</v>
      </c>
      <c r="P125" s="42">
        <v>6.4</v>
      </c>
      <c r="Q125" s="42">
        <v>5.6</v>
      </c>
      <c r="R125" s="42">
        <v>2</v>
      </c>
      <c r="S125" s="42">
        <v>1.3</v>
      </c>
      <c r="T125" s="45"/>
      <c r="U125" s="55" t="e">
        <f>テーブル13[[#This Row],[豆量(g)]]/テーブル13[[#This Row],[焙煎後の重量]]</f>
        <v>#DIV/0!</v>
      </c>
      <c r="V125" s="45"/>
    </row>
    <row r="126" spans="2:22" ht="15" customHeight="1" x14ac:dyDescent="0.45">
      <c r="B126" s="39">
        <v>122</v>
      </c>
      <c r="C126" s="40">
        <v>44793</v>
      </c>
      <c r="D126" s="41">
        <v>25.9</v>
      </c>
      <c r="E126" s="42" t="s">
        <v>109</v>
      </c>
      <c r="F126" s="43">
        <v>195</v>
      </c>
      <c r="G126" s="42">
        <v>225</v>
      </c>
      <c r="H126" s="42">
        <v>15</v>
      </c>
      <c r="I126" s="42">
        <v>10.4</v>
      </c>
      <c r="J126" s="42">
        <v>9.5</v>
      </c>
      <c r="K126" s="42">
        <v>8.6</v>
      </c>
      <c r="L126" s="42"/>
      <c r="M126" s="42">
        <v>7</v>
      </c>
      <c r="N126" s="42">
        <v>5.4</v>
      </c>
      <c r="O126" s="42">
        <v>224</v>
      </c>
      <c r="P126" s="42">
        <v>6.4</v>
      </c>
      <c r="Q126" s="42">
        <v>5.4</v>
      </c>
      <c r="R126" s="42">
        <v>2.7</v>
      </c>
      <c r="S126" s="42">
        <v>1.4</v>
      </c>
      <c r="T126" s="45"/>
      <c r="U126" s="55" t="e">
        <f>テーブル13[[#This Row],[豆量(g)]]/テーブル13[[#This Row],[焙煎後の重量]]</f>
        <v>#DIV/0!</v>
      </c>
      <c r="V126" s="45"/>
    </row>
    <row r="127" spans="2:22" ht="15" customHeight="1" x14ac:dyDescent="0.45">
      <c r="B127" s="39">
        <v>123</v>
      </c>
      <c r="C127" s="40">
        <v>44799</v>
      </c>
      <c r="D127" s="41">
        <v>26.7</v>
      </c>
      <c r="E127" s="42" t="s">
        <v>122</v>
      </c>
      <c r="F127" s="43">
        <v>190</v>
      </c>
      <c r="G127" s="42">
        <v>225</v>
      </c>
      <c r="H127" s="42">
        <v>15</v>
      </c>
      <c r="I127" s="42">
        <v>10.4</v>
      </c>
      <c r="J127" s="42">
        <v>9.5</v>
      </c>
      <c r="K127" s="42">
        <v>8.6999999999999993</v>
      </c>
      <c r="L127" s="48">
        <v>8.1</v>
      </c>
      <c r="M127" s="42">
        <v>6.1</v>
      </c>
      <c r="N127" s="42">
        <v>6.1</v>
      </c>
      <c r="O127" s="42">
        <v>224</v>
      </c>
      <c r="P127" s="42">
        <v>6.1</v>
      </c>
      <c r="Q127" s="42">
        <v>5</v>
      </c>
      <c r="R127" s="42">
        <v>3.7</v>
      </c>
      <c r="S127" s="42">
        <v>3</v>
      </c>
      <c r="T127" s="45"/>
      <c r="U127" s="55" t="e">
        <f>テーブル13[[#This Row],[豆量(g)]]/テーブル13[[#This Row],[焙煎後の重量]]</f>
        <v>#DIV/0!</v>
      </c>
      <c r="V127" s="45"/>
    </row>
    <row r="128" spans="2:22" ht="15" customHeight="1" x14ac:dyDescent="0.45">
      <c r="B128" s="39">
        <v>124</v>
      </c>
      <c r="C128" s="40">
        <v>44801</v>
      </c>
      <c r="D128" s="41">
        <v>26.3</v>
      </c>
      <c r="E128" s="42" t="s">
        <v>121</v>
      </c>
      <c r="F128" s="43">
        <v>194</v>
      </c>
      <c r="G128" s="42">
        <v>225</v>
      </c>
      <c r="H128" s="42">
        <v>15</v>
      </c>
      <c r="I128" s="42">
        <v>10.3</v>
      </c>
      <c r="J128" s="42">
        <v>9.5</v>
      </c>
      <c r="K128" s="42">
        <v>8.6</v>
      </c>
      <c r="L128" s="48">
        <v>8</v>
      </c>
      <c r="M128" s="42">
        <v>6</v>
      </c>
      <c r="N128" s="42">
        <v>4.7</v>
      </c>
      <c r="O128" s="42">
        <v>223</v>
      </c>
      <c r="P128" s="42">
        <v>6</v>
      </c>
      <c r="Q128" s="42">
        <v>4.7</v>
      </c>
      <c r="R128" s="42">
        <v>3.2</v>
      </c>
      <c r="S128" s="42">
        <v>2</v>
      </c>
      <c r="T128" s="45"/>
      <c r="U128" s="55" t="e">
        <f>テーブル13[[#This Row],[豆量(g)]]/テーブル13[[#This Row],[焙煎後の重量]]</f>
        <v>#DIV/0!</v>
      </c>
      <c r="V128" s="45"/>
    </row>
    <row r="129" spans="2:22" ht="15" customHeight="1" x14ac:dyDescent="0.45">
      <c r="B129" s="39">
        <v>125</v>
      </c>
      <c r="C129" s="40">
        <v>44804</v>
      </c>
      <c r="D129" s="41">
        <v>26.8</v>
      </c>
      <c r="E129" s="42" t="s">
        <v>123</v>
      </c>
      <c r="F129" s="43">
        <v>192</v>
      </c>
      <c r="G129" s="42">
        <v>225</v>
      </c>
      <c r="H129" s="42">
        <v>15</v>
      </c>
      <c r="I129" s="42">
        <v>10.6</v>
      </c>
      <c r="J129" s="42">
        <v>9.8000000000000007</v>
      </c>
      <c r="K129" s="42">
        <v>8.9</v>
      </c>
      <c r="L129" s="42"/>
      <c r="M129" s="42">
        <v>6.6</v>
      </c>
      <c r="N129" s="42">
        <v>6</v>
      </c>
      <c r="O129" s="42">
        <v>220</v>
      </c>
      <c r="P129" s="42">
        <v>6.6</v>
      </c>
      <c r="Q129" s="42">
        <v>6</v>
      </c>
      <c r="R129" s="42">
        <v>2.5</v>
      </c>
      <c r="S129" s="42">
        <v>1.5</v>
      </c>
      <c r="T129" s="45"/>
      <c r="U129" s="55" t="e">
        <f>テーブル13[[#This Row],[豆量(g)]]/テーブル13[[#This Row],[焙煎後の重量]]</f>
        <v>#DIV/0!</v>
      </c>
      <c r="V129" s="45"/>
    </row>
    <row r="130" spans="2:22" ht="15" customHeight="1" x14ac:dyDescent="0.45">
      <c r="B130" s="39">
        <v>126</v>
      </c>
      <c r="C130" s="40">
        <v>44808</v>
      </c>
      <c r="D130" s="41">
        <v>26.1</v>
      </c>
      <c r="E130" s="42" t="s">
        <v>106</v>
      </c>
      <c r="F130" s="43">
        <v>194</v>
      </c>
      <c r="G130" s="42">
        <v>225</v>
      </c>
      <c r="H130" s="42">
        <v>15</v>
      </c>
      <c r="I130" s="42">
        <v>9.8000000000000007</v>
      </c>
      <c r="J130" s="42">
        <v>8.9</v>
      </c>
      <c r="K130" s="42">
        <v>7.8</v>
      </c>
      <c r="L130" s="48">
        <v>7.9</v>
      </c>
      <c r="M130" s="42">
        <v>6</v>
      </c>
      <c r="N130" s="42">
        <v>4.5</v>
      </c>
      <c r="O130" s="42">
        <v>222</v>
      </c>
      <c r="P130" s="42">
        <v>6</v>
      </c>
      <c r="Q130" s="42">
        <v>4.5</v>
      </c>
      <c r="R130" s="42">
        <v>3.5</v>
      </c>
      <c r="S130" s="42">
        <v>3</v>
      </c>
      <c r="T130" s="45"/>
      <c r="U130" s="55" t="e">
        <f>テーブル13[[#This Row],[豆量(g)]]/テーブル13[[#This Row],[焙煎後の重量]]</f>
        <v>#DIV/0!</v>
      </c>
      <c r="V130" s="45"/>
    </row>
    <row r="131" spans="2:22" ht="15" customHeight="1" x14ac:dyDescent="0.45">
      <c r="B131" s="39">
        <v>127</v>
      </c>
      <c r="C131" s="40">
        <v>44811</v>
      </c>
      <c r="D131" s="41">
        <v>26.5</v>
      </c>
      <c r="E131" s="42" t="s">
        <v>104</v>
      </c>
      <c r="F131" s="43">
        <v>186.5</v>
      </c>
      <c r="G131" s="42">
        <v>225</v>
      </c>
      <c r="H131" s="42">
        <v>15</v>
      </c>
      <c r="I131" s="42">
        <v>10.5</v>
      </c>
      <c r="J131" s="42">
        <v>9.3000000000000007</v>
      </c>
      <c r="K131" s="42">
        <v>8.4</v>
      </c>
      <c r="L131" s="48">
        <v>7.4</v>
      </c>
      <c r="M131" s="42">
        <v>6.6</v>
      </c>
      <c r="N131" s="42">
        <v>5.8</v>
      </c>
      <c r="O131" s="42">
        <v>223</v>
      </c>
      <c r="P131" s="42">
        <v>6.6</v>
      </c>
      <c r="Q131" s="42">
        <v>5.8</v>
      </c>
      <c r="R131" s="42">
        <v>3.7</v>
      </c>
      <c r="S131" s="42">
        <v>3.2</v>
      </c>
      <c r="T131" s="45"/>
      <c r="U131" s="55" t="e">
        <f>テーブル13[[#This Row],[豆量(g)]]/テーブル13[[#This Row],[焙煎後の重量]]</f>
        <v>#DIV/0!</v>
      </c>
      <c r="V131" s="45"/>
    </row>
    <row r="132" spans="2:22" ht="15" customHeight="1" x14ac:dyDescent="0.45">
      <c r="B132" s="39">
        <v>128</v>
      </c>
      <c r="C132" s="40">
        <v>44818</v>
      </c>
      <c r="D132" s="41">
        <v>26.4</v>
      </c>
      <c r="E132" s="42" t="s">
        <v>124</v>
      </c>
      <c r="F132" s="43">
        <v>193</v>
      </c>
      <c r="G132" s="42">
        <v>225</v>
      </c>
      <c r="H132" s="42">
        <v>15</v>
      </c>
      <c r="I132" s="42">
        <v>9.9</v>
      </c>
      <c r="J132" s="42">
        <v>8.9</v>
      </c>
      <c r="K132" s="42">
        <v>7.9</v>
      </c>
      <c r="L132" s="42">
        <v>7.4</v>
      </c>
      <c r="M132" s="42">
        <v>6.3</v>
      </c>
      <c r="N132" s="42">
        <v>5.3</v>
      </c>
      <c r="O132" s="42">
        <v>223</v>
      </c>
      <c r="P132" s="42">
        <v>6.3</v>
      </c>
      <c r="Q132" s="42">
        <v>5.3</v>
      </c>
      <c r="R132" s="42">
        <v>3.9</v>
      </c>
      <c r="S132" s="42">
        <v>2.8</v>
      </c>
      <c r="T132" s="45">
        <v>165</v>
      </c>
      <c r="U132" s="62">
        <f>テーブル13[[#This Row],[豆量(g)]]/テーブル13[[#This Row],[焙煎後の重量]]</f>
        <v>1.1696969696969697</v>
      </c>
      <c r="V132" s="45"/>
    </row>
    <row r="133" spans="2:22" ht="15" customHeight="1" x14ac:dyDescent="0.45">
      <c r="B133" s="39">
        <v>129</v>
      </c>
      <c r="C133" s="40">
        <v>44820</v>
      </c>
      <c r="D133" s="41">
        <v>26.4</v>
      </c>
      <c r="E133" s="42" t="s">
        <v>129</v>
      </c>
      <c r="F133" s="43">
        <v>197</v>
      </c>
      <c r="G133" s="42">
        <v>225</v>
      </c>
      <c r="H133" s="42">
        <v>15</v>
      </c>
      <c r="I133" s="42">
        <v>9.5</v>
      </c>
      <c r="J133" s="42">
        <v>8.6</v>
      </c>
      <c r="K133" s="42">
        <v>7.7</v>
      </c>
      <c r="L133" s="42"/>
      <c r="M133" s="42">
        <v>6.1</v>
      </c>
      <c r="N133" s="42">
        <v>5.3</v>
      </c>
      <c r="O133" s="42">
        <v>224</v>
      </c>
      <c r="P133" s="42">
        <v>6.1</v>
      </c>
      <c r="Q133" s="42">
        <v>5.3</v>
      </c>
      <c r="R133" s="42">
        <v>3.8</v>
      </c>
      <c r="S133" s="42">
        <v>3</v>
      </c>
      <c r="T133" s="45">
        <v>165</v>
      </c>
      <c r="U133" s="62">
        <f>テーブル13[[#This Row],[豆量(g)]]/テーブル13[[#This Row],[焙煎後の重量]]</f>
        <v>1.1939393939393939</v>
      </c>
      <c r="V133" s="45"/>
    </row>
    <row r="134" spans="2:22" ht="15" customHeight="1" x14ac:dyDescent="0.45">
      <c r="B134" s="39">
        <v>130</v>
      </c>
      <c r="C134" s="40">
        <v>44821</v>
      </c>
      <c r="D134" s="41">
        <v>26.2</v>
      </c>
      <c r="E134" s="42" t="s">
        <v>130</v>
      </c>
      <c r="F134" s="43">
        <v>198</v>
      </c>
      <c r="G134" s="42">
        <v>225</v>
      </c>
      <c r="H134" s="42">
        <v>15</v>
      </c>
      <c r="I134" s="42">
        <v>10.199999999999999</v>
      </c>
      <c r="J134" s="42">
        <v>9.3000000000000007</v>
      </c>
      <c r="K134" s="42">
        <v>8.4</v>
      </c>
      <c r="L134" s="42"/>
      <c r="M134" s="42">
        <v>5.9</v>
      </c>
      <c r="N134" s="42">
        <v>5.4</v>
      </c>
      <c r="O134" s="42">
        <v>221</v>
      </c>
      <c r="P134" s="42">
        <v>5.9</v>
      </c>
      <c r="Q134" s="42">
        <v>5.4</v>
      </c>
      <c r="R134" s="42">
        <v>3</v>
      </c>
      <c r="S134" s="42">
        <v>1.7</v>
      </c>
      <c r="T134" s="45">
        <v>166</v>
      </c>
      <c r="U134" s="62">
        <f>テーブル13[[#This Row],[豆量(g)]]/テーブル13[[#This Row],[焙煎後の重量]]</f>
        <v>1.1927710843373494</v>
      </c>
      <c r="V134" s="45"/>
    </row>
    <row r="135" spans="2:22" ht="15" customHeight="1" x14ac:dyDescent="0.45">
      <c r="B135" s="39">
        <v>131</v>
      </c>
      <c r="C135" s="40">
        <v>44822</v>
      </c>
      <c r="D135" s="41">
        <v>26.4</v>
      </c>
      <c r="E135" s="42" t="s">
        <v>131</v>
      </c>
      <c r="F135" s="43">
        <v>204</v>
      </c>
      <c r="G135" s="42">
        <v>225</v>
      </c>
      <c r="H135" s="42">
        <v>15</v>
      </c>
      <c r="I135" s="42">
        <v>10</v>
      </c>
      <c r="J135" s="42">
        <v>9.1</v>
      </c>
      <c r="K135" s="42">
        <v>8.1</v>
      </c>
      <c r="L135" s="42">
        <v>7.6</v>
      </c>
      <c r="M135" s="42">
        <v>6.4</v>
      </c>
      <c r="N135" s="42">
        <v>5.4</v>
      </c>
      <c r="O135" s="42">
        <v>224</v>
      </c>
      <c r="P135" s="42">
        <v>6.4</v>
      </c>
      <c r="Q135" s="42">
        <v>5.4</v>
      </c>
      <c r="R135" s="42">
        <v>2.7</v>
      </c>
      <c r="S135" s="42">
        <v>1.6</v>
      </c>
      <c r="T135" s="45">
        <v>172</v>
      </c>
      <c r="U135" s="62">
        <f>テーブル13[[#This Row],[豆量(g)]]/テーブル13[[#This Row],[焙煎後の重量]]</f>
        <v>1.1860465116279071</v>
      </c>
      <c r="V135" s="38"/>
    </row>
    <row r="136" spans="2:22" ht="15" customHeight="1" x14ac:dyDescent="0.45">
      <c r="B136" s="39">
        <v>132</v>
      </c>
      <c r="C136" s="40">
        <v>44824</v>
      </c>
      <c r="D136" s="41">
        <v>26.4</v>
      </c>
      <c r="E136" s="42" t="s">
        <v>121</v>
      </c>
      <c r="F136" s="43">
        <v>192</v>
      </c>
      <c r="G136" s="42">
        <v>225</v>
      </c>
      <c r="H136" s="42">
        <v>15</v>
      </c>
      <c r="I136" s="42">
        <v>10.3</v>
      </c>
      <c r="J136" s="42">
        <v>9.3000000000000007</v>
      </c>
      <c r="K136" s="42">
        <v>8.4</v>
      </c>
      <c r="L136" s="42">
        <v>7.9</v>
      </c>
      <c r="M136" s="42">
        <v>6.3</v>
      </c>
      <c r="N136" s="42">
        <v>5.4</v>
      </c>
      <c r="O136" s="42">
        <v>225</v>
      </c>
      <c r="P136" s="42">
        <v>6.3</v>
      </c>
      <c r="Q136" s="42">
        <v>5.4</v>
      </c>
      <c r="R136" s="42">
        <v>2.2999999999999998</v>
      </c>
      <c r="S136" s="42">
        <v>1.6</v>
      </c>
      <c r="T136" s="45">
        <v>163</v>
      </c>
      <c r="U136" s="62">
        <f>テーブル13[[#This Row],[豆量(g)]]/テーブル13[[#This Row],[焙煎後の重量]]</f>
        <v>1.1779141104294479</v>
      </c>
      <c r="V136" s="45"/>
    </row>
    <row r="137" spans="2:22" ht="15" customHeight="1" x14ac:dyDescent="0.45">
      <c r="B137" s="39">
        <v>133</v>
      </c>
      <c r="C137" s="40">
        <v>44827</v>
      </c>
      <c r="D137" s="41">
        <v>23.6</v>
      </c>
      <c r="E137" s="42" t="s">
        <v>111</v>
      </c>
      <c r="F137" s="43">
        <v>196</v>
      </c>
      <c r="G137" s="42">
        <v>225</v>
      </c>
      <c r="H137" s="42">
        <v>15</v>
      </c>
      <c r="I137" s="42">
        <v>10.4</v>
      </c>
      <c r="J137" s="42">
        <v>9.6</v>
      </c>
      <c r="K137" s="42">
        <v>8.6999999999999993</v>
      </c>
      <c r="L137" s="48">
        <v>8.1999999999999993</v>
      </c>
      <c r="M137" s="42">
        <v>6.3</v>
      </c>
      <c r="N137" s="42">
        <v>5.6</v>
      </c>
      <c r="O137" s="42">
        <v>225</v>
      </c>
      <c r="P137" s="42">
        <v>6.3</v>
      </c>
      <c r="Q137" s="42">
        <v>5.6</v>
      </c>
      <c r="R137" s="42">
        <v>1.6</v>
      </c>
      <c r="S137" s="42">
        <v>1.4</v>
      </c>
      <c r="T137" s="45">
        <v>167</v>
      </c>
      <c r="U137" s="62">
        <f>テーブル13[[#This Row],[豆量(g)]]/テーブル13[[#This Row],[焙煎後の重量]]</f>
        <v>1.1736526946107784</v>
      </c>
      <c r="V137" s="45"/>
    </row>
    <row r="138" spans="2:22" ht="15" customHeight="1" x14ac:dyDescent="0.45">
      <c r="B138" s="39">
        <v>134</v>
      </c>
      <c r="C138" s="40">
        <v>44831</v>
      </c>
      <c r="D138" s="41">
        <v>25.2</v>
      </c>
      <c r="E138" s="42" t="s">
        <v>104</v>
      </c>
      <c r="F138" s="43">
        <v>187</v>
      </c>
      <c r="G138" s="42">
        <v>225</v>
      </c>
      <c r="H138" s="42">
        <v>15</v>
      </c>
      <c r="I138" s="42">
        <v>10.199999999999999</v>
      </c>
      <c r="J138" s="42">
        <v>9.3000000000000007</v>
      </c>
      <c r="K138" s="42">
        <v>8.4</v>
      </c>
      <c r="L138" s="48">
        <v>7.7</v>
      </c>
      <c r="M138" s="42">
        <v>6.3</v>
      </c>
      <c r="N138" s="42">
        <v>5.5</v>
      </c>
      <c r="O138" s="42">
        <v>220</v>
      </c>
      <c r="P138" s="42">
        <v>6.3</v>
      </c>
      <c r="Q138" s="42">
        <v>5.5</v>
      </c>
      <c r="R138" s="42">
        <v>4.2</v>
      </c>
      <c r="S138" s="42">
        <v>3.2</v>
      </c>
      <c r="T138" s="45">
        <v>158</v>
      </c>
      <c r="U138" s="62">
        <f>テーブル13[[#This Row],[豆量(g)]]/テーブル13[[#This Row],[焙煎後の重量]]</f>
        <v>1.1835443037974684</v>
      </c>
      <c r="V138" s="45"/>
    </row>
    <row r="139" spans="2:22" ht="15" customHeight="1" x14ac:dyDescent="0.45">
      <c r="B139" s="39">
        <v>135</v>
      </c>
      <c r="C139" s="40">
        <v>44831</v>
      </c>
      <c r="D139" s="41">
        <v>25.6</v>
      </c>
      <c r="E139" s="42" t="s">
        <v>137</v>
      </c>
      <c r="F139" s="43">
        <v>198</v>
      </c>
      <c r="G139" s="42">
        <v>225</v>
      </c>
      <c r="H139" s="42">
        <v>15</v>
      </c>
      <c r="I139" s="42">
        <v>10.199999999999999</v>
      </c>
      <c r="J139" s="42">
        <v>9.3000000000000007</v>
      </c>
      <c r="K139" s="42">
        <v>8.4</v>
      </c>
      <c r="L139" s="48">
        <v>7.8</v>
      </c>
      <c r="M139" s="42">
        <v>6.5</v>
      </c>
      <c r="N139" s="42">
        <v>5.9</v>
      </c>
      <c r="O139" s="42">
        <v>222</v>
      </c>
      <c r="P139" s="42">
        <v>6.2</v>
      </c>
      <c r="Q139" s="42">
        <v>5.4</v>
      </c>
      <c r="R139" s="42">
        <v>2.8</v>
      </c>
      <c r="S139" s="42">
        <v>1.8</v>
      </c>
      <c r="T139" s="45">
        <v>169</v>
      </c>
      <c r="U139" s="55">
        <f>テーブル13[[#This Row],[豆量(g)]]/テーブル13[[#This Row],[焙煎後の重量]]</f>
        <v>1.1715976331360947</v>
      </c>
      <c r="V139" s="45"/>
    </row>
    <row r="140" spans="2:22" ht="15" customHeight="1" x14ac:dyDescent="0.45">
      <c r="B140" s="39">
        <v>136</v>
      </c>
      <c r="C140" s="40">
        <v>44837</v>
      </c>
      <c r="D140" s="41">
        <v>26.5</v>
      </c>
      <c r="E140" s="42" t="s">
        <v>138</v>
      </c>
      <c r="F140" s="43">
        <v>197</v>
      </c>
      <c r="G140" s="42">
        <v>225</v>
      </c>
      <c r="H140" s="42">
        <v>15</v>
      </c>
      <c r="I140" s="42">
        <v>10.1</v>
      </c>
      <c r="J140" s="42">
        <v>9.1999999999999993</v>
      </c>
      <c r="K140" s="42">
        <v>8.3000000000000007</v>
      </c>
      <c r="L140" s="48">
        <v>7.8</v>
      </c>
      <c r="M140" s="42">
        <v>6.2</v>
      </c>
      <c r="N140" s="42">
        <v>5.7</v>
      </c>
      <c r="O140" s="42">
        <v>225</v>
      </c>
      <c r="P140" s="42">
        <v>6.2</v>
      </c>
      <c r="Q140" s="42">
        <v>5.7</v>
      </c>
      <c r="R140" s="42">
        <v>3.7</v>
      </c>
      <c r="S140" s="42">
        <v>2.8</v>
      </c>
      <c r="T140" s="45">
        <v>166</v>
      </c>
      <c r="U140" s="55">
        <f>テーブル13[[#This Row],[豆量(g)]]/テーブル13[[#This Row],[焙煎後の重量]]</f>
        <v>1.1867469879518073</v>
      </c>
      <c r="V140" s="45"/>
    </row>
    <row r="141" spans="2:22" ht="15" customHeight="1" x14ac:dyDescent="0.45">
      <c r="B141" s="39">
        <v>137</v>
      </c>
      <c r="C141" s="40">
        <v>44840</v>
      </c>
      <c r="D141" s="41">
        <v>20.100000000000001</v>
      </c>
      <c r="E141" s="42" t="s">
        <v>139</v>
      </c>
      <c r="F141" s="43">
        <v>197</v>
      </c>
      <c r="G141" s="42">
        <v>225</v>
      </c>
      <c r="H141" s="42">
        <v>15</v>
      </c>
      <c r="I141" s="42">
        <v>9.6</v>
      </c>
      <c r="J141" s="42">
        <v>8.6</v>
      </c>
      <c r="K141" s="42">
        <v>7.5</v>
      </c>
      <c r="L141" s="48">
        <v>6.8</v>
      </c>
      <c r="M141" s="42">
        <v>6.1</v>
      </c>
      <c r="N141" s="42">
        <v>5</v>
      </c>
      <c r="O141" s="42">
        <v>223</v>
      </c>
      <c r="P141" s="42">
        <v>6.1</v>
      </c>
      <c r="Q141" s="42">
        <v>5.6</v>
      </c>
      <c r="R141" s="42">
        <v>2.9</v>
      </c>
      <c r="S141" s="42">
        <v>1.9</v>
      </c>
      <c r="T141" s="45"/>
      <c r="U141" s="55" t="e">
        <f>テーブル13[[#This Row],[豆量(g)]]/テーブル13[[#This Row],[焙煎後の重量]]</f>
        <v>#DIV/0!</v>
      </c>
      <c r="V141" s="45"/>
    </row>
    <row r="142" spans="2:22" ht="15" customHeight="1" x14ac:dyDescent="0.45">
      <c r="B142" s="39">
        <v>138</v>
      </c>
      <c r="C142" s="40">
        <v>44844</v>
      </c>
      <c r="D142" s="41">
        <v>20.7</v>
      </c>
      <c r="E142" s="42" t="s">
        <v>140</v>
      </c>
      <c r="F142" s="43">
        <v>199</v>
      </c>
      <c r="G142" s="42">
        <v>225</v>
      </c>
      <c r="H142" s="42">
        <v>15</v>
      </c>
      <c r="I142" s="42">
        <v>11.9</v>
      </c>
      <c r="J142" s="42">
        <v>11.1</v>
      </c>
      <c r="K142" s="42">
        <v>10</v>
      </c>
      <c r="L142" s="48">
        <v>9.4</v>
      </c>
      <c r="M142" s="42">
        <v>6.5</v>
      </c>
      <c r="N142" s="42">
        <v>5.9</v>
      </c>
      <c r="O142" s="42">
        <v>222</v>
      </c>
      <c r="P142" s="42">
        <v>6.5</v>
      </c>
      <c r="Q142" s="42">
        <v>5.9</v>
      </c>
      <c r="R142" s="42">
        <v>3.4</v>
      </c>
      <c r="S142" s="42">
        <v>1.5</v>
      </c>
      <c r="T142" s="45">
        <v>166</v>
      </c>
      <c r="U142" s="62">
        <f>テーブル13[[#This Row],[豆量(g)]]/テーブル13[[#This Row],[焙煎後の重量]]</f>
        <v>1.1987951807228916</v>
      </c>
      <c r="V142" s="45" t="s">
        <v>142</v>
      </c>
    </row>
    <row r="143" spans="2:22" ht="15" customHeight="1" x14ac:dyDescent="0.45">
      <c r="B143" s="39">
        <v>139</v>
      </c>
      <c r="C143" s="40">
        <v>44847</v>
      </c>
      <c r="D143" s="41">
        <v>22</v>
      </c>
      <c r="E143" s="42" t="s">
        <v>141</v>
      </c>
      <c r="F143" s="43">
        <v>199</v>
      </c>
      <c r="G143" s="42">
        <v>225</v>
      </c>
      <c r="H143" s="42">
        <v>15</v>
      </c>
      <c r="I143" s="42">
        <v>12.2</v>
      </c>
      <c r="J143" s="42">
        <v>11.4</v>
      </c>
      <c r="K143" s="42">
        <v>10.3</v>
      </c>
      <c r="L143" s="48">
        <v>9.5</v>
      </c>
      <c r="M143" s="42">
        <v>6.5</v>
      </c>
      <c r="N143" s="42">
        <v>5.9</v>
      </c>
      <c r="O143" s="42">
        <v>224</v>
      </c>
      <c r="P143" s="42">
        <v>6.4</v>
      </c>
      <c r="Q143" s="42">
        <v>5.7</v>
      </c>
      <c r="R143" s="42">
        <v>3.8</v>
      </c>
      <c r="S143" s="42">
        <v>2.1</v>
      </c>
      <c r="T143" s="45">
        <v>166</v>
      </c>
      <c r="U143" s="62">
        <f>テーブル13[[#This Row],[豆量(g)]]/テーブル13[[#This Row],[焙煎後の重量]]</f>
        <v>1.1987951807228916</v>
      </c>
      <c r="V143" s="45" t="s">
        <v>142</v>
      </c>
    </row>
    <row r="144" spans="2:22" ht="15" customHeight="1" x14ac:dyDescent="0.45">
      <c r="B144" s="39">
        <v>140</v>
      </c>
      <c r="C144" s="40">
        <v>44851</v>
      </c>
      <c r="D144" s="41">
        <v>24.2</v>
      </c>
      <c r="E144" s="42" t="s">
        <v>143</v>
      </c>
      <c r="F144" s="43">
        <v>199</v>
      </c>
      <c r="G144" s="42">
        <v>225</v>
      </c>
      <c r="H144" s="42">
        <v>15</v>
      </c>
      <c r="I144" s="42">
        <v>10.199999999999999</v>
      </c>
      <c r="J144" s="42">
        <v>9.4</v>
      </c>
      <c r="K144" s="42">
        <v>8.5</v>
      </c>
      <c r="L144" s="48"/>
      <c r="M144" s="42">
        <v>6.3</v>
      </c>
      <c r="N144" s="42">
        <v>5.5</v>
      </c>
      <c r="O144" s="42">
        <v>223</v>
      </c>
      <c r="P144" s="42">
        <v>6.3</v>
      </c>
      <c r="Q144" s="42">
        <v>5.5</v>
      </c>
      <c r="R144" s="42">
        <v>3.2</v>
      </c>
      <c r="S144" s="42">
        <v>1.8</v>
      </c>
      <c r="T144" s="45">
        <v>166</v>
      </c>
      <c r="U144" s="62">
        <f>テーブル13[[#This Row],[豆量(g)]]/テーブル13[[#This Row],[焙煎後の重量]]</f>
        <v>1.1987951807228916</v>
      </c>
      <c r="V144" s="45" t="s">
        <v>142</v>
      </c>
    </row>
    <row r="145" spans="2:22" ht="15" customHeight="1" x14ac:dyDescent="0.45">
      <c r="B145" s="39">
        <v>141</v>
      </c>
      <c r="C145" s="40">
        <v>44856</v>
      </c>
      <c r="D145" s="41">
        <v>22.7</v>
      </c>
      <c r="E145" s="42" t="s">
        <v>144</v>
      </c>
      <c r="F145" s="43">
        <v>199</v>
      </c>
      <c r="G145" s="42">
        <v>225</v>
      </c>
      <c r="H145" s="42">
        <v>15</v>
      </c>
      <c r="I145" s="42">
        <v>10.3</v>
      </c>
      <c r="J145" s="42">
        <v>9.3000000000000007</v>
      </c>
      <c r="K145" s="42">
        <v>8.3000000000000007</v>
      </c>
      <c r="L145" s="48">
        <v>7.7</v>
      </c>
      <c r="M145" s="42">
        <v>6.3</v>
      </c>
      <c r="N145" s="42">
        <v>5.4</v>
      </c>
      <c r="O145" s="42">
        <v>224</v>
      </c>
      <c r="P145" s="42">
        <v>6.3</v>
      </c>
      <c r="Q145" s="42">
        <v>5.4</v>
      </c>
      <c r="R145" s="42">
        <v>3.4</v>
      </c>
      <c r="S145" s="42">
        <v>2.4</v>
      </c>
      <c r="T145" s="45">
        <v>166</v>
      </c>
      <c r="U145" s="62">
        <f>テーブル13[[#This Row],[豆量(g)]]/テーブル13[[#This Row],[焙煎後の重量]]</f>
        <v>1.1987951807228916</v>
      </c>
      <c r="V145" s="45"/>
    </row>
    <row r="146" spans="2:22" ht="15" customHeight="1" x14ac:dyDescent="0.45">
      <c r="B146" s="39">
        <v>142</v>
      </c>
      <c r="C146" s="40">
        <v>44860</v>
      </c>
      <c r="D146" s="41">
        <v>18.3</v>
      </c>
      <c r="E146" s="42" t="s">
        <v>131</v>
      </c>
      <c r="F146" s="43">
        <v>202</v>
      </c>
      <c r="G146" s="42">
        <v>225</v>
      </c>
      <c r="H146" s="42">
        <v>15</v>
      </c>
      <c r="I146" s="42">
        <v>9.3000000000000007</v>
      </c>
      <c r="J146" s="42">
        <v>8.3000000000000007</v>
      </c>
      <c r="K146" s="42">
        <v>7.1</v>
      </c>
      <c r="L146" s="48"/>
      <c r="M146" s="42">
        <v>5.7</v>
      </c>
      <c r="N146" s="42">
        <v>3.7</v>
      </c>
      <c r="O146" s="42">
        <v>220</v>
      </c>
      <c r="P146" s="42">
        <v>5.7</v>
      </c>
      <c r="Q146" s="42">
        <v>3.7</v>
      </c>
      <c r="R146" s="42">
        <v>3.3</v>
      </c>
      <c r="S146" s="42">
        <v>2</v>
      </c>
      <c r="T146" s="45">
        <v>174</v>
      </c>
      <c r="U146" s="62">
        <f>テーブル13[[#This Row],[豆量(g)]]/テーブル13[[#This Row],[焙煎後の重量]]</f>
        <v>1.1609195402298851</v>
      </c>
      <c r="V146" s="45" t="s">
        <v>145</v>
      </c>
    </row>
    <row r="147" spans="2:22" ht="15" customHeight="1" x14ac:dyDescent="0.45">
      <c r="B147" s="39">
        <v>143</v>
      </c>
      <c r="C147" s="40">
        <v>44863</v>
      </c>
      <c r="D147" s="41">
        <v>17.899999999999999</v>
      </c>
      <c r="E147" s="42" t="s">
        <v>138</v>
      </c>
      <c r="F147" s="43">
        <v>197</v>
      </c>
      <c r="G147" s="42">
        <v>225</v>
      </c>
      <c r="H147" s="42">
        <v>15</v>
      </c>
      <c r="I147" s="42">
        <v>9.6999999999999993</v>
      </c>
      <c r="J147" s="42">
        <v>8.8000000000000007</v>
      </c>
      <c r="K147" s="42">
        <v>7.7</v>
      </c>
      <c r="L147" s="48">
        <v>7</v>
      </c>
      <c r="M147" s="42">
        <v>4.9000000000000004</v>
      </c>
      <c r="N147" s="42">
        <v>4.0999999999999996</v>
      </c>
      <c r="O147" s="42">
        <v>225</v>
      </c>
      <c r="P147" s="42">
        <v>4.9000000000000004</v>
      </c>
      <c r="Q147" s="42">
        <v>4.0999999999999996</v>
      </c>
      <c r="R147" s="42">
        <v>3.5</v>
      </c>
      <c r="S147" s="42">
        <v>2.2000000000000002</v>
      </c>
      <c r="T147" s="45">
        <v>166</v>
      </c>
      <c r="U147" s="62">
        <f>テーブル13[[#This Row],[豆量(g)]]/テーブル13[[#This Row],[焙煎後の重量]]</f>
        <v>1.1867469879518073</v>
      </c>
      <c r="V147" s="45" t="s">
        <v>145</v>
      </c>
    </row>
    <row r="148" spans="2:22" ht="15" customHeight="1" x14ac:dyDescent="0.45">
      <c r="B148" s="39">
        <v>144</v>
      </c>
      <c r="C148" s="40">
        <v>44867</v>
      </c>
      <c r="D148" s="41">
        <v>21.5</v>
      </c>
      <c r="E148" s="42" t="s">
        <v>141</v>
      </c>
      <c r="F148" s="43">
        <v>199</v>
      </c>
      <c r="G148" s="42">
        <v>225</v>
      </c>
      <c r="H148" s="42">
        <v>15</v>
      </c>
      <c r="I148" s="42">
        <v>9.9</v>
      </c>
      <c r="J148" s="42">
        <v>8.9</v>
      </c>
      <c r="K148" s="42">
        <v>7.8</v>
      </c>
      <c r="L148" s="42">
        <v>7</v>
      </c>
      <c r="M148" s="42">
        <v>5.3</v>
      </c>
      <c r="N148" s="42">
        <v>3.9</v>
      </c>
      <c r="O148" s="42">
        <v>223</v>
      </c>
      <c r="P148" s="42">
        <v>5.3</v>
      </c>
      <c r="Q148" s="42">
        <v>3.9</v>
      </c>
      <c r="R148" s="42">
        <v>3.4</v>
      </c>
      <c r="S148" s="42">
        <v>2</v>
      </c>
      <c r="T148" s="45">
        <v>170</v>
      </c>
      <c r="U148" s="62">
        <f>テーブル13[[#This Row],[豆量(g)]]/テーブル13[[#This Row],[焙煎後の重量]]</f>
        <v>1.1705882352941177</v>
      </c>
      <c r="V148" s="45" t="s">
        <v>145</v>
      </c>
    </row>
    <row r="149" spans="2:22" ht="15" customHeight="1" x14ac:dyDescent="0.45">
      <c r="B149" s="39">
        <v>145</v>
      </c>
      <c r="C149" s="40">
        <v>44868</v>
      </c>
      <c r="D149" s="41">
        <v>22.4</v>
      </c>
      <c r="E149" s="42" t="s">
        <v>140</v>
      </c>
      <c r="F149" s="43">
        <v>199</v>
      </c>
      <c r="G149" s="42">
        <v>225</v>
      </c>
      <c r="H149" s="42">
        <v>15</v>
      </c>
      <c r="I149" s="42">
        <v>10</v>
      </c>
      <c r="J149" s="42">
        <v>9.1999999999999993</v>
      </c>
      <c r="K149" s="42">
        <v>8.3000000000000007</v>
      </c>
      <c r="L149" s="42">
        <v>7.7</v>
      </c>
      <c r="M149" s="42">
        <v>5.3</v>
      </c>
      <c r="N149" s="42">
        <v>4.5</v>
      </c>
      <c r="O149" s="42">
        <v>223</v>
      </c>
      <c r="P149" s="42">
        <v>5.3</v>
      </c>
      <c r="Q149" s="42">
        <v>4.5</v>
      </c>
      <c r="R149" s="42">
        <v>2.6</v>
      </c>
      <c r="S149" s="42">
        <v>1.4</v>
      </c>
      <c r="T149" s="45">
        <v>167</v>
      </c>
      <c r="U149" s="62">
        <f>テーブル13[[#This Row],[豆量(g)]]/テーブル13[[#This Row],[焙煎後の重量]]</f>
        <v>1.1916167664670658</v>
      </c>
      <c r="V149" s="45" t="s">
        <v>145</v>
      </c>
    </row>
    <row r="150" spans="2:22" ht="15" customHeight="1" x14ac:dyDescent="0.45">
      <c r="B150" s="39">
        <v>146</v>
      </c>
      <c r="C150" s="40">
        <v>44874</v>
      </c>
      <c r="D150" s="41">
        <v>18.399999999999999</v>
      </c>
      <c r="E150" s="42" t="s">
        <v>146</v>
      </c>
      <c r="F150" s="43">
        <v>197</v>
      </c>
      <c r="G150" s="42">
        <v>225</v>
      </c>
      <c r="H150" s="42">
        <v>15</v>
      </c>
      <c r="I150" s="42">
        <v>9.6999999999999993</v>
      </c>
      <c r="J150" s="42">
        <v>8.8000000000000007</v>
      </c>
      <c r="K150" s="42">
        <v>7.7</v>
      </c>
      <c r="L150" s="42">
        <v>7</v>
      </c>
      <c r="M150" s="42">
        <v>5.5</v>
      </c>
      <c r="N150" s="42">
        <v>4.5999999999999996</v>
      </c>
      <c r="O150" s="42">
        <v>220</v>
      </c>
      <c r="P150" s="42">
        <v>5.5</v>
      </c>
      <c r="Q150" s="42">
        <v>4.5999999999999996</v>
      </c>
      <c r="R150" s="42">
        <v>3</v>
      </c>
      <c r="S150" s="42">
        <v>1.4</v>
      </c>
      <c r="T150" s="45">
        <v>167</v>
      </c>
      <c r="U150" s="62">
        <f>テーブル13[[#This Row],[豆量(g)]]/テーブル13[[#This Row],[焙煎後の重量]]</f>
        <v>1.1796407185628743</v>
      </c>
      <c r="V150" s="45" t="s">
        <v>145</v>
      </c>
    </row>
    <row r="151" spans="2:22" ht="15" customHeight="1" x14ac:dyDescent="0.45">
      <c r="B151" s="50">
        <v>147</v>
      </c>
      <c r="C151" s="46">
        <v>44877</v>
      </c>
      <c r="D151" s="47">
        <v>19</v>
      </c>
      <c r="E151" s="48" t="s">
        <v>147</v>
      </c>
      <c r="F151" s="49">
        <v>199</v>
      </c>
      <c r="G151" s="48">
        <v>225</v>
      </c>
      <c r="H151" s="48">
        <v>15</v>
      </c>
      <c r="I151" s="48">
        <v>9.4</v>
      </c>
      <c r="J151" s="48">
        <v>8.4</v>
      </c>
      <c r="K151" s="48">
        <v>7.4</v>
      </c>
      <c r="L151" s="48">
        <v>6.6</v>
      </c>
      <c r="M151" s="48">
        <v>6</v>
      </c>
      <c r="N151" s="48">
        <v>5.5</v>
      </c>
      <c r="O151" s="48">
        <v>224</v>
      </c>
      <c r="P151" s="48">
        <v>6</v>
      </c>
      <c r="Q151" s="48">
        <v>5.5</v>
      </c>
      <c r="R151" s="48">
        <v>4.4000000000000004</v>
      </c>
      <c r="S151" s="48">
        <v>2.6</v>
      </c>
      <c r="T151" s="38">
        <v>168</v>
      </c>
      <c r="U151" s="59">
        <f>テーブル13[[#This Row],[豆量(g)]]/テーブル13[[#This Row],[焙煎後の重量]]</f>
        <v>1.1845238095238095</v>
      </c>
      <c r="V151" s="38" t="s">
        <v>145</v>
      </c>
    </row>
    <row r="152" spans="2:22" ht="15" customHeight="1" x14ac:dyDescent="0.45">
      <c r="B152" s="50">
        <v>148</v>
      </c>
      <c r="C152" s="46">
        <v>44881</v>
      </c>
      <c r="D152" s="47">
        <v>20.2</v>
      </c>
      <c r="E152" s="48" t="s">
        <v>148</v>
      </c>
      <c r="F152" s="49">
        <v>198</v>
      </c>
      <c r="G152" s="48">
        <v>225</v>
      </c>
      <c r="H152" s="48">
        <v>15</v>
      </c>
      <c r="I152" s="48">
        <v>10</v>
      </c>
      <c r="J152" s="48">
        <v>9</v>
      </c>
      <c r="K152" s="48">
        <v>8.1999999999999993</v>
      </c>
      <c r="L152" s="48">
        <v>7.5</v>
      </c>
      <c r="M152" s="48">
        <v>5.4</v>
      </c>
      <c r="N152" s="48">
        <v>4.7</v>
      </c>
      <c r="O152" s="48">
        <v>220</v>
      </c>
      <c r="P152" s="48">
        <v>5.4</v>
      </c>
      <c r="Q152" s="48">
        <v>4.7</v>
      </c>
      <c r="R152" s="48">
        <v>2.8</v>
      </c>
      <c r="S152" s="48">
        <v>1.5</v>
      </c>
      <c r="T152" s="38">
        <v>167</v>
      </c>
      <c r="U152" s="59">
        <f>テーブル13[[#This Row],[豆量(g)]]/テーブル13[[#This Row],[焙煎後の重量]]</f>
        <v>1.1856287425149701</v>
      </c>
      <c r="V152" s="38" t="s">
        <v>145</v>
      </c>
    </row>
    <row r="153" spans="2:22" ht="15" customHeight="1" x14ac:dyDescent="0.45">
      <c r="B153" s="50">
        <v>149</v>
      </c>
      <c r="C153" s="46">
        <v>44884</v>
      </c>
      <c r="D153" s="47">
        <v>19.7</v>
      </c>
      <c r="E153" s="48" t="s">
        <v>149</v>
      </c>
      <c r="F153" s="49">
        <v>196</v>
      </c>
      <c r="G153" s="48">
        <v>225</v>
      </c>
      <c r="H153" s="48">
        <v>15</v>
      </c>
      <c r="I153" s="48">
        <v>9.3000000000000007</v>
      </c>
      <c r="J153" s="48">
        <v>8.3000000000000007</v>
      </c>
      <c r="K153" s="48">
        <v>7.2</v>
      </c>
      <c r="L153" s="48">
        <v>6.7</v>
      </c>
      <c r="M153" s="48">
        <v>5.2</v>
      </c>
      <c r="N153" s="48">
        <v>4.4000000000000004</v>
      </c>
      <c r="O153" s="48">
        <v>225</v>
      </c>
      <c r="P153" s="48">
        <v>5.2</v>
      </c>
      <c r="Q153" s="48">
        <v>4.4000000000000004</v>
      </c>
      <c r="R153" s="48">
        <v>3.2</v>
      </c>
      <c r="S153" s="48">
        <v>2</v>
      </c>
      <c r="T153" s="38">
        <v>165</v>
      </c>
      <c r="U153" s="59">
        <f>テーブル13[[#This Row],[豆量(g)]]/テーブル13[[#This Row],[焙煎後の重量]]</f>
        <v>1.187878787878788</v>
      </c>
      <c r="V153" s="38" t="s">
        <v>145</v>
      </c>
    </row>
    <row r="154" spans="2:22" ht="15" customHeight="1" x14ac:dyDescent="0.45">
      <c r="B154" s="50">
        <v>150</v>
      </c>
      <c r="C154" s="46">
        <v>44885</v>
      </c>
      <c r="D154" s="47">
        <v>17.7</v>
      </c>
      <c r="E154" s="48" t="s">
        <v>150</v>
      </c>
      <c r="F154" s="49">
        <v>199</v>
      </c>
      <c r="G154" s="48">
        <v>225</v>
      </c>
      <c r="H154" s="48">
        <v>15</v>
      </c>
      <c r="I154" s="48">
        <v>9.6999999999999993</v>
      </c>
      <c r="J154" s="48">
        <v>8.6999999999999993</v>
      </c>
      <c r="K154" s="48">
        <v>7.8</v>
      </c>
      <c r="L154" s="48">
        <v>7</v>
      </c>
      <c r="M154" s="48">
        <v>5</v>
      </c>
      <c r="N154" s="48">
        <v>4.2</v>
      </c>
      <c r="O154" s="48">
        <v>223</v>
      </c>
      <c r="P154" s="48">
        <v>5</v>
      </c>
      <c r="Q154" s="48">
        <v>4.2</v>
      </c>
      <c r="R154" s="48">
        <v>3</v>
      </c>
      <c r="S154" s="48">
        <v>1.7</v>
      </c>
      <c r="T154" s="38">
        <v>168</v>
      </c>
      <c r="U154" s="59">
        <f>テーブル13[[#This Row],[豆量(g)]]/テーブル13[[#This Row],[焙煎後の重量]]</f>
        <v>1.1845238095238095</v>
      </c>
      <c r="V154" s="38" t="s">
        <v>145</v>
      </c>
    </row>
    <row r="155" spans="2:22" ht="15" customHeight="1" x14ac:dyDescent="0.45">
      <c r="B155" s="50">
        <v>151</v>
      </c>
      <c r="C155" s="46">
        <v>44891</v>
      </c>
      <c r="D155" s="47">
        <v>18.399999999999999</v>
      </c>
      <c r="E155" s="48" t="s">
        <v>151</v>
      </c>
      <c r="F155" s="49">
        <v>197</v>
      </c>
      <c r="G155" s="48">
        <v>225</v>
      </c>
      <c r="H155" s="48">
        <v>15</v>
      </c>
      <c r="I155" s="48">
        <v>9.6999999999999993</v>
      </c>
      <c r="J155" s="48">
        <v>8.6999999999999993</v>
      </c>
      <c r="K155" s="48">
        <v>7.7</v>
      </c>
      <c r="L155" s="48">
        <v>7.2</v>
      </c>
      <c r="M155" s="48">
        <v>5</v>
      </c>
      <c r="N155" s="48">
        <v>4.5</v>
      </c>
      <c r="O155" s="48">
        <v>223</v>
      </c>
      <c r="P155" s="48">
        <v>5</v>
      </c>
      <c r="Q155" s="48">
        <v>4.5</v>
      </c>
      <c r="R155" s="48">
        <v>2.9</v>
      </c>
      <c r="S155" s="48">
        <v>1.6</v>
      </c>
      <c r="T155" s="38">
        <v>167</v>
      </c>
      <c r="U155" s="59">
        <f>テーブル13[[#This Row],[豆量(g)]]/テーブル13[[#This Row],[焙煎後の重量]]</f>
        <v>1.1796407185628743</v>
      </c>
      <c r="V155" s="38" t="s">
        <v>145</v>
      </c>
    </row>
    <row r="156" spans="2:22" ht="15" customHeight="1" x14ac:dyDescent="0.45">
      <c r="B156" s="50">
        <v>152</v>
      </c>
      <c r="C156" s="46">
        <v>44898</v>
      </c>
      <c r="D156" s="47">
        <v>15.8</v>
      </c>
      <c r="E156" s="48" t="s">
        <v>147</v>
      </c>
      <c r="F156" s="49">
        <v>199</v>
      </c>
      <c r="G156" s="48">
        <v>225</v>
      </c>
      <c r="H156" s="48">
        <v>15</v>
      </c>
      <c r="I156" s="48">
        <v>9.3000000000000007</v>
      </c>
      <c r="J156" s="48">
        <v>8.1999999999999993</v>
      </c>
      <c r="K156" s="48">
        <v>7.1</v>
      </c>
      <c r="L156" s="48">
        <v>6.5</v>
      </c>
      <c r="M156" s="48">
        <v>5.2</v>
      </c>
      <c r="N156" s="48">
        <v>4.2</v>
      </c>
      <c r="O156" s="48">
        <v>222</v>
      </c>
      <c r="P156" s="48">
        <v>5.2</v>
      </c>
      <c r="Q156" s="48">
        <v>4.2</v>
      </c>
      <c r="R156" s="48">
        <v>2.5</v>
      </c>
      <c r="S156" s="48">
        <v>1.1000000000000001</v>
      </c>
      <c r="T156" s="38">
        <v>169</v>
      </c>
      <c r="U156" s="59">
        <f>テーブル13[[#This Row],[豆量(g)]]/テーブル13[[#This Row],[焙煎後の重量]]</f>
        <v>1.1775147928994083</v>
      </c>
      <c r="V156" s="38" t="s">
        <v>145</v>
      </c>
    </row>
    <row r="157" spans="2:22" ht="15" customHeight="1" x14ac:dyDescent="0.45">
      <c r="B157" s="50">
        <v>153</v>
      </c>
      <c r="C157" s="46">
        <v>44899</v>
      </c>
      <c r="D157" s="47">
        <v>17.7</v>
      </c>
      <c r="E157" s="48" t="s">
        <v>152</v>
      </c>
      <c r="F157" s="49">
        <v>200</v>
      </c>
      <c r="G157" s="48">
        <v>225</v>
      </c>
      <c r="H157" s="48">
        <v>15</v>
      </c>
      <c r="I157" s="48">
        <v>9.6</v>
      </c>
      <c r="J157" s="48">
        <v>8.6</v>
      </c>
      <c r="K157" s="48">
        <v>7.6</v>
      </c>
      <c r="L157" s="48">
        <v>7</v>
      </c>
      <c r="M157" s="48">
        <v>5.5</v>
      </c>
      <c r="N157" s="48">
        <v>4.5999999999999996</v>
      </c>
      <c r="O157" s="48">
        <v>223</v>
      </c>
      <c r="P157" s="48">
        <v>5.5</v>
      </c>
      <c r="Q157" s="48">
        <v>4.5999999999999996</v>
      </c>
      <c r="R157" s="48">
        <v>3.2</v>
      </c>
      <c r="S157" s="48">
        <v>2.2000000000000002</v>
      </c>
      <c r="T157" s="38">
        <v>168</v>
      </c>
      <c r="U157" s="59">
        <f>テーブル13[[#This Row],[豆量(g)]]/テーブル13[[#This Row],[焙煎後の重量]]</f>
        <v>1.1904761904761905</v>
      </c>
      <c r="V157" s="38" t="s">
        <v>145</v>
      </c>
    </row>
  </sheetData>
  <mergeCells count="1">
    <mergeCell ref="B1:V1"/>
  </mergeCells>
  <phoneticPr fontId="2"/>
  <pageMargins left="0.25" right="0.25" top="0.75" bottom="0.75" header="0.3" footer="0.3"/>
  <pageSetup paperSize="9" scale="48" fitToHeight="0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03750-03DE-4401-99BE-A294563292BD}">
  <sheetPr>
    <pageSetUpPr fitToPage="1"/>
  </sheetPr>
  <dimension ref="B1:O15"/>
  <sheetViews>
    <sheetView workbookViewId="0">
      <pane xSplit="4" ySplit="4" topLeftCell="E8" activePane="bottomRight" state="frozen"/>
      <selection pane="topRight" activeCell="G1" sqref="G1"/>
      <selection pane="bottomLeft" activeCell="A5" sqref="A5"/>
      <selection pane="bottomRight" activeCell="G24" sqref="G24"/>
    </sheetView>
  </sheetViews>
  <sheetFormatPr defaultColWidth="14.3984375" defaultRowHeight="15" customHeight="1" x14ac:dyDescent="0.45"/>
  <cols>
    <col min="1" max="1" width="3.59765625" customWidth="1"/>
    <col min="2" max="2" width="4.3984375" customWidth="1"/>
    <col min="3" max="3" width="11.3984375" customWidth="1"/>
    <col min="4" max="4" width="28.09765625" bestFit="1" customWidth="1"/>
    <col min="5" max="8" width="11" customWidth="1"/>
    <col min="9" max="12" width="13.796875" bestFit="1" customWidth="1"/>
    <col min="13" max="13" width="14.3984375" customWidth="1"/>
    <col min="14" max="14" width="9.796875" customWidth="1"/>
    <col min="15" max="15" width="18.59765625" customWidth="1"/>
  </cols>
  <sheetData>
    <row r="1" spans="2:15" ht="18.75" customHeight="1" x14ac:dyDescent="0.45">
      <c r="B1" s="64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</row>
    <row r="2" spans="2:15" ht="18.75" customHeight="1" x14ac:dyDescent="0.45">
      <c r="C2" s="1"/>
      <c r="J2" s="7" t="s">
        <v>12</v>
      </c>
      <c r="K2" s="7"/>
      <c r="L2" s="7"/>
    </row>
    <row r="3" spans="2:15" ht="18.75" customHeight="1" x14ac:dyDescent="0.45">
      <c r="C3" s="1"/>
      <c r="O3" s="7" t="s">
        <v>22</v>
      </c>
    </row>
    <row r="4" spans="2:15" ht="35.4" customHeight="1" x14ac:dyDescent="0.45">
      <c r="B4" s="32" t="s">
        <v>1</v>
      </c>
      <c r="C4" s="33" t="s">
        <v>2</v>
      </c>
      <c r="D4" s="35" t="s">
        <v>4</v>
      </c>
      <c r="E4" s="35" t="s">
        <v>17</v>
      </c>
      <c r="F4" s="35" t="s">
        <v>18</v>
      </c>
      <c r="G4" s="35" t="s">
        <v>19</v>
      </c>
      <c r="H4" s="35" t="s">
        <v>20</v>
      </c>
      <c r="I4" s="35" t="s">
        <v>21</v>
      </c>
      <c r="J4" s="37" t="s">
        <v>117</v>
      </c>
      <c r="K4" s="37" t="s">
        <v>118</v>
      </c>
      <c r="L4" s="37" t="s">
        <v>119</v>
      </c>
      <c r="M4" s="35" t="s">
        <v>120</v>
      </c>
      <c r="N4" s="35" t="s">
        <v>9</v>
      </c>
      <c r="O4" s="37" t="s">
        <v>11</v>
      </c>
    </row>
    <row r="5" spans="2:15" ht="15" customHeight="1" x14ac:dyDescent="0.45">
      <c r="B5" s="39">
        <v>109</v>
      </c>
      <c r="C5" s="40">
        <v>44745</v>
      </c>
      <c r="D5" s="42" t="s">
        <v>103</v>
      </c>
      <c r="E5" s="42">
        <v>10.5</v>
      </c>
      <c r="F5" s="42">
        <v>9.6</v>
      </c>
      <c r="G5" s="42">
        <v>8.6999999999999993</v>
      </c>
      <c r="H5" s="42">
        <v>6.4</v>
      </c>
      <c r="I5" s="42">
        <v>4.9000000000000004</v>
      </c>
      <c r="J5" s="42">
        <v>7</v>
      </c>
      <c r="K5" s="42">
        <v>6.4</v>
      </c>
      <c r="L5" s="42">
        <v>4.9000000000000004</v>
      </c>
      <c r="M5" s="42">
        <v>3.6</v>
      </c>
      <c r="N5" s="42">
        <v>1.7</v>
      </c>
      <c r="O5" s="45"/>
    </row>
    <row r="6" spans="2:15" ht="15" customHeight="1" x14ac:dyDescent="0.45">
      <c r="B6" s="39">
        <v>110</v>
      </c>
      <c r="C6" s="40">
        <v>44749</v>
      </c>
      <c r="D6" s="42" t="s">
        <v>104</v>
      </c>
      <c r="E6" s="42">
        <v>9.9</v>
      </c>
      <c r="F6" s="42">
        <v>8.9</v>
      </c>
      <c r="G6" s="42">
        <v>7.8</v>
      </c>
      <c r="H6" s="42">
        <v>6.3</v>
      </c>
      <c r="I6" s="42">
        <v>5.6</v>
      </c>
      <c r="J6" s="42">
        <v>7</v>
      </c>
      <c r="K6" s="42">
        <v>6.3</v>
      </c>
      <c r="L6" s="42">
        <v>5.6</v>
      </c>
      <c r="M6" s="42">
        <v>4.0999999999999996</v>
      </c>
      <c r="N6" s="42">
        <v>1</v>
      </c>
      <c r="O6" s="45" t="s">
        <v>105</v>
      </c>
    </row>
    <row r="7" spans="2:15" ht="15" customHeight="1" x14ac:dyDescent="0.45">
      <c r="B7" s="39">
        <v>111</v>
      </c>
      <c r="C7" s="40">
        <v>44751</v>
      </c>
      <c r="D7" s="42" t="s">
        <v>31</v>
      </c>
      <c r="E7" s="42">
        <v>9.8000000000000007</v>
      </c>
      <c r="F7" s="42">
        <v>8.9</v>
      </c>
      <c r="G7" s="42">
        <v>7.8</v>
      </c>
      <c r="H7" s="42">
        <v>6.4</v>
      </c>
      <c r="I7" s="42">
        <v>4.0999999999999996</v>
      </c>
      <c r="J7" s="42">
        <v>7</v>
      </c>
      <c r="K7" s="42">
        <v>6.4</v>
      </c>
      <c r="L7" s="42">
        <v>4.0999999999999996</v>
      </c>
      <c r="M7" s="42">
        <v>3.8</v>
      </c>
      <c r="N7" s="42">
        <v>1</v>
      </c>
      <c r="O7" s="45" t="s">
        <v>105</v>
      </c>
    </row>
    <row r="8" spans="2:15" ht="15" customHeight="1" x14ac:dyDescent="0.45">
      <c r="B8" s="39">
        <v>112</v>
      </c>
      <c r="C8" s="40">
        <v>44757</v>
      </c>
      <c r="D8" s="42" t="s">
        <v>106</v>
      </c>
      <c r="E8" s="42">
        <v>9.6</v>
      </c>
      <c r="F8" s="42">
        <v>8.9</v>
      </c>
      <c r="G8" s="42">
        <v>8</v>
      </c>
      <c r="H8" s="42">
        <v>5.9</v>
      </c>
      <c r="I8" s="42">
        <v>4.5999999999999996</v>
      </c>
      <c r="J8" s="42">
        <v>7</v>
      </c>
      <c r="K8" s="42">
        <v>5.9</v>
      </c>
      <c r="L8" s="42">
        <v>4.5999999999999996</v>
      </c>
      <c r="M8" s="42">
        <v>3.2</v>
      </c>
      <c r="N8" s="42">
        <v>2.1</v>
      </c>
      <c r="O8" s="45"/>
    </row>
    <row r="9" spans="2:15" ht="15" customHeight="1" x14ac:dyDescent="0.45">
      <c r="B9" s="39">
        <v>113</v>
      </c>
      <c r="C9" s="40">
        <v>44758</v>
      </c>
      <c r="D9" s="42" t="s">
        <v>109</v>
      </c>
      <c r="E9" s="42">
        <v>10.5</v>
      </c>
      <c r="F9" s="42">
        <v>9.8000000000000007</v>
      </c>
      <c r="G9" s="42">
        <v>9</v>
      </c>
      <c r="H9" s="42">
        <v>6.4</v>
      </c>
      <c r="I9" s="42">
        <v>5.6</v>
      </c>
      <c r="J9" s="42">
        <v>7</v>
      </c>
      <c r="K9" s="42">
        <v>6.4</v>
      </c>
      <c r="L9" s="42">
        <v>5.6</v>
      </c>
      <c r="M9" s="42">
        <v>2.8</v>
      </c>
      <c r="N9" s="42">
        <v>1.5</v>
      </c>
      <c r="O9" s="45"/>
    </row>
    <row r="10" spans="2:15" ht="15" customHeight="1" x14ac:dyDescent="0.45">
      <c r="B10" s="39">
        <v>114</v>
      </c>
      <c r="C10" s="40">
        <v>44762</v>
      </c>
      <c r="D10" s="42" t="s">
        <v>31</v>
      </c>
      <c r="E10" s="42">
        <v>10</v>
      </c>
      <c r="F10" s="42">
        <v>9.3000000000000007</v>
      </c>
      <c r="G10" s="42">
        <v>8.3000000000000007</v>
      </c>
      <c r="H10" s="42">
        <v>6.3</v>
      </c>
      <c r="I10" s="42">
        <v>5.4</v>
      </c>
      <c r="J10" s="42">
        <v>7</v>
      </c>
      <c r="K10" s="42">
        <v>6.3</v>
      </c>
      <c r="L10" s="42">
        <v>5.4</v>
      </c>
      <c r="M10" s="42">
        <v>3.5</v>
      </c>
      <c r="N10" s="42">
        <v>1</v>
      </c>
      <c r="O10" s="45"/>
    </row>
    <row r="11" spans="2:15" ht="15" customHeight="1" x14ac:dyDescent="0.45">
      <c r="B11" s="39">
        <v>115</v>
      </c>
      <c r="C11" s="40">
        <v>44768</v>
      </c>
      <c r="D11" s="42" t="s">
        <v>111</v>
      </c>
      <c r="E11" s="42">
        <v>10.8</v>
      </c>
      <c r="F11" s="42">
        <v>10.1</v>
      </c>
      <c r="G11" s="42">
        <v>9.1999999999999993</v>
      </c>
      <c r="H11" s="42">
        <v>7.4</v>
      </c>
      <c r="I11" s="42">
        <v>6.6</v>
      </c>
      <c r="J11" s="42">
        <v>7</v>
      </c>
      <c r="K11" s="42">
        <v>7.4</v>
      </c>
      <c r="L11" s="42">
        <v>6.6</v>
      </c>
      <c r="M11" s="42">
        <v>4.2</v>
      </c>
      <c r="N11" s="42">
        <v>2.8</v>
      </c>
      <c r="O11" s="51" t="s">
        <v>112</v>
      </c>
    </row>
    <row r="12" spans="2:15" ht="15" customHeight="1" x14ac:dyDescent="0.45">
      <c r="B12" s="39">
        <v>116</v>
      </c>
      <c r="C12" s="40">
        <v>44773</v>
      </c>
      <c r="D12" s="42" t="s">
        <v>109</v>
      </c>
      <c r="E12" s="42">
        <v>10.5</v>
      </c>
      <c r="F12" s="42">
        <v>9.6</v>
      </c>
      <c r="G12" s="42">
        <v>8.8000000000000007</v>
      </c>
      <c r="H12" s="42">
        <v>6.5</v>
      </c>
      <c r="I12" s="42">
        <v>5.7</v>
      </c>
      <c r="J12" s="42">
        <v>7</v>
      </c>
      <c r="K12" s="42">
        <v>6.5</v>
      </c>
      <c r="L12" s="42">
        <v>5.7</v>
      </c>
      <c r="M12" s="42">
        <v>3.5</v>
      </c>
      <c r="N12" s="42">
        <v>1.9</v>
      </c>
      <c r="O12" s="45" t="s">
        <v>113</v>
      </c>
    </row>
    <row r="13" spans="2:15" ht="15" customHeight="1" x14ac:dyDescent="0.45">
      <c r="B13" s="39">
        <v>117</v>
      </c>
      <c r="C13" s="40">
        <v>44774</v>
      </c>
      <c r="D13" s="42" t="s">
        <v>100</v>
      </c>
      <c r="E13" s="42">
        <v>10.199999999999999</v>
      </c>
      <c r="F13" s="42">
        <v>9.3000000000000007</v>
      </c>
      <c r="G13" s="42">
        <v>8.4</v>
      </c>
      <c r="H13" s="42">
        <v>6.5</v>
      </c>
      <c r="I13" s="42">
        <v>5.7</v>
      </c>
      <c r="J13" s="42">
        <v>7</v>
      </c>
      <c r="K13" s="42">
        <v>6.5</v>
      </c>
      <c r="L13" s="42">
        <v>5.7</v>
      </c>
      <c r="M13" s="42">
        <v>4.2</v>
      </c>
      <c r="N13" s="42">
        <v>2.2000000000000002</v>
      </c>
      <c r="O13" s="45" t="s">
        <v>114</v>
      </c>
    </row>
    <row r="14" spans="2:15" ht="15" customHeight="1" x14ac:dyDescent="0.45">
      <c r="B14" s="50">
        <v>118</v>
      </c>
      <c r="C14" s="46">
        <v>44779</v>
      </c>
      <c r="D14" s="48" t="s">
        <v>106</v>
      </c>
      <c r="E14" s="48">
        <v>9.5</v>
      </c>
      <c r="F14" s="48">
        <v>8.6</v>
      </c>
      <c r="G14" s="48">
        <v>7.7</v>
      </c>
      <c r="H14" s="48">
        <v>6.3</v>
      </c>
      <c r="I14" s="48">
        <v>5.4</v>
      </c>
      <c r="J14" s="48">
        <v>7</v>
      </c>
      <c r="K14" s="48">
        <v>6.3</v>
      </c>
      <c r="L14" s="48">
        <v>5.4</v>
      </c>
      <c r="M14" s="48">
        <v>3.8</v>
      </c>
      <c r="N14" s="48">
        <v>1.1000000000000001</v>
      </c>
      <c r="O14" s="38" t="s">
        <v>115</v>
      </c>
    </row>
    <row r="15" spans="2:15" ht="15" customHeight="1" x14ac:dyDescent="0.45">
      <c r="B15" s="50">
        <v>119</v>
      </c>
      <c r="C15" s="46">
        <v>44783</v>
      </c>
      <c r="D15" s="48" t="s">
        <v>104</v>
      </c>
      <c r="E15" s="48">
        <v>10.199999999999999</v>
      </c>
      <c r="F15" s="48">
        <v>9.1999999999999993</v>
      </c>
      <c r="G15" s="48">
        <v>8.3000000000000007</v>
      </c>
      <c r="H15" s="48">
        <v>6</v>
      </c>
      <c r="I15" s="48">
        <v>5.4</v>
      </c>
      <c r="J15" s="48">
        <v>7</v>
      </c>
      <c r="K15" s="48">
        <v>6</v>
      </c>
      <c r="L15" s="48">
        <v>5.4</v>
      </c>
      <c r="M15" s="48">
        <v>4</v>
      </c>
      <c r="N15" s="48">
        <v>2.7</v>
      </c>
      <c r="O15" s="38" t="s">
        <v>116</v>
      </c>
    </row>
  </sheetData>
  <mergeCells count="1">
    <mergeCell ref="B1:O1"/>
  </mergeCells>
  <phoneticPr fontId="2"/>
  <pageMargins left="0.25" right="0.25" top="0.75" bottom="0.75" header="0.3" footer="0.3"/>
  <pageSetup paperSize="9" scale="48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FORMAT</vt:lpstr>
      <vt:lpstr>焙煎記録</vt:lpstr>
      <vt:lpstr>焙煎グラフ(まだ・・仮)</vt:lpstr>
      <vt:lpstr>FORMAT!Print_Area</vt:lpstr>
      <vt:lpstr>'焙煎グラフ(まだ・・仮)'!Print_Area</vt:lpstr>
      <vt:lpstr>焙煎記録!Print_Area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2022-08-04T13:40:07Z</dcterms:created>
  <dcterms:modified xsi:type="dcterms:W3CDTF">2022-12-04T11:03:41Z</dcterms:modified>
</cp:coreProperties>
</file>